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360" yWindow="135" windowWidth="8415" windowHeight="5475" tabRatio="922"/>
  </bookViews>
  <sheets>
    <sheet name="BS" sheetId="4" r:id="rId1"/>
    <sheet name="P&amp;L" sheetId="5" r:id="rId2"/>
    <sheet name="Other Comp Income" sheetId="7" r:id="rId3"/>
    <sheet name="UHF" sheetId="11" r:id="rId4"/>
    <sheet name="cash flow" sheetId="13" r:id="rId5"/>
    <sheet name="1" sheetId="16" r:id="rId6"/>
    <sheet name="Sheet14" sheetId="99" r:id="rId7"/>
    <sheet name="HFT1" sheetId="94" r:id="rId8"/>
    <sheet name="AFS1" sheetId="92" r:id="rId9"/>
    <sheet name="AFS2" sheetId="91" r:id="rId10"/>
    <sheet name="AFS3" sheetId="90" r:id="rId11"/>
    <sheet name="AFS4" sheetId="97" r:id="rId12"/>
    <sheet name="TFC" sheetId="89" r:id="rId13"/>
    <sheet name="2" sheetId="17" r:id="rId14"/>
    <sheet name="11" sheetId="62" r:id="rId15"/>
    <sheet name="12" sheetId="30" r:id="rId16"/>
    <sheet name="13" sheetId="76" r:id="rId17"/>
    <sheet name="14" sheetId="100"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A" localSheetId="5">'[1]last qrt2001'!#REF!</definedName>
    <definedName name="\A" localSheetId="14">'[1]last qrt2001'!#REF!</definedName>
    <definedName name="\A" localSheetId="15">'[1]last qrt2001'!#REF!</definedName>
    <definedName name="\A" localSheetId="16">'[1]last qrt2001'!#REF!</definedName>
    <definedName name="\A">'[1]last qrt2001'!#REF!</definedName>
    <definedName name="\B" localSheetId="5">'[1]last qrt2001'!#REF!</definedName>
    <definedName name="\B" localSheetId="14">'[1]last qrt2001'!#REF!</definedName>
    <definedName name="\B" localSheetId="15">'[1]last qrt2001'!#REF!</definedName>
    <definedName name="\B" localSheetId="16">'[1]last qrt2001'!#REF!</definedName>
    <definedName name="\B">'[1]last qrt2001'!#REF!</definedName>
    <definedName name="\c" localSheetId="5">#REF!</definedName>
    <definedName name="\c" localSheetId="14">#REF!</definedName>
    <definedName name="\c" localSheetId="15">#REF!</definedName>
    <definedName name="\c" localSheetId="16">#REF!</definedName>
    <definedName name="\c">#REF!</definedName>
    <definedName name="\d" localSheetId="5">#REF!</definedName>
    <definedName name="\d" localSheetId="14">#REF!</definedName>
    <definedName name="\d" localSheetId="15">#REF!</definedName>
    <definedName name="\d" localSheetId="16">#REF!</definedName>
    <definedName name="\d">#REF!</definedName>
    <definedName name="\e" localSheetId="5">#REF!</definedName>
    <definedName name="\e" localSheetId="14">#REF!</definedName>
    <definedName name="\e" localSheetId="15">#REF!</definedName>
    <definedName name="\e" localSheetId="16">#REF!</definedName>
    <definedName name="\e">#REF!</definedName>
    <definedName name="\i" localSheetId="5">#REF!</definedName>
    <definedName name="\i" localSheetId="14">#REF!</definedName>
    <definedName name="\i" localSheetId="15">#REF!</definedName>
    <definedName name="\i" localSheetId="16">#REF!</definedName>
    <definedName name="\i">#REF!</definedName>
    <definedName name="\l" localSheetId="14">#REF!</definedName>
    <definedName name="\l" localSheetId="15">#REF!</definedName>
    <definedName name="\l" localSheetId="16">#REF!</definedName>
    <definedName name="\l">#REF!</definedName>
    <definedName name="\m" localSheetId="5">#REF!</definedName>
    <definedName name="\m" localSheetId="14">#REF!</definedName>
    <definedName name="\m" localSheetId="15">#REF!</definedName>
    <definedName name="\m" localSheetId="16">#REF!</definedName>
    <definedName name="\m">#REF!</definedName>
    <definedName name="\n" localSheetId="14">#REF!</definedName>
    <definedName name="\n" localSheetId="15">#REF!</definedName>
    <definedName name="\n" localSheetId="16">#REF!</definedName>
    <definedName name="\n">#REF!</definedName>
    <definedName name="\o" localSheetId="5">#REF!</definedName>
    <definedName name="\o" localSheetId="14">#REF!</definedName>
    <definedName name="\o" localSheetId="15">#REF!</definedName>
    <definedName name="\o" localSheetId="16">#REF!</definedName>
    <definedName name="\o">#REF!</definedName>
    <definedName name="\q" localSheetId="5">#REF!</definedName>
    <definedName name="\q" localSheetId="14">#REF!</definedName>
    <definedName name="\q" localSheetId="15">#REF!</definedName>
    <definedName name="\q" localSheetId="16">#REF!</definedName>
    <definedName name="\q">#REF!</definedName>
    <definedName name="\R" localSheetId="5">'[1]last qrt2001'!#REF!</definedName>
    <definedName name="\R" localSheetId="14">'[1]last qrt2001'!#REF!</definedName>
    <definedName name="\R" localSheetId="15">'[1]last qrt2001'!#REF!</definedName>
    <definedName name="\R" localSheetId="16">'[1]last qrt2001'!#REF!</definedName>
    <definedName name="\R">'[1]last qrt2001'!#REF!</definedName>
    <definedName name="\S" localSheetId="5">'[1]last qrt2001'!#REF!</definedName>
    <definedName name="\S" localSheetId="14">'[1]last qrt2001'!#REF!</definedName>
    <definedName name="\S" localSheetId="15">'[1]last qrt2001'!#REF!</definedName>
    <definedName name="\S" localSheetId="16">'[1]last qrt2001'!#REF!</definedName>
    <definedName name="\S">'[1]last qrt2001'!#REF!</definedName>
    <definedName name="\T" localSheetId="5">'[2]Notes1-5(old)'!#REF!</definedName>
    <definedName name="\T" localSheetId="14">'[2]Notes1-5(old)'!#REF!</definedName>
    <definedName name="\T" localSheetId="15">'[2]Notes1-5(old)'!#REF!</definedName>
    <definedName name="\T" localSheetId="16">'[2]Notes1-5(old)'!#REF!</definedName>
    <definedName name="\T">'[2]Notes1-5(old)'!#REF!</definedName>
    <definedName name="\z" localSheetId="5">#REF!</definedName>
    <definedName name="\z" localSheetId="14">#REF!</definedName>
    <definedName name="\z" localSheetId="15">#REF!</definedName>
    <definedName name="\z" localSheetId="16">#REF!</definedName>
    <definedName name="\z">#REF!</definedName>
    <definedName name="____ASH1">[3]Sheet4!$B$524:$E$625</definedName>
    <definedName name="____ASH2">[3]Sheet4!$P$422:$Q$523</definedName>
    <definedName name="____ASS1" localSheetId="14">#REF!</definedName>
    <definedName name="____ASS1" localSheetId="15">#REF!</definedName>
    <definedName name="____ASS1" localSheetId="16">#REF!</definedName>
    <definedName name="____ASS1">#REF!</definedName>
    <definedName name="____ASS2" localSheetId="14">#REF!</definedName>
    <definedName name="____ASS2" localSheetId="15">#REF!</definedName>
    <definedName name="____ASS2" localSheetId="16">#REF!</definedName>
    <definedName name="____ASS2">#REF!</definedName>
    <definedName name="____EPZ1">[3]Sheet4!$F$428:$F$519</definedName>
    <definedName name="____EPZ2">[3]Sheet4!$S$326:$S$417</definedName>
    <definedName name="____LIA1" localSheetId="14">#REF!</definedName>
    <definedName name="____LIA1" localSheetId="15">#REF!</definedName>
    <definedName name="____LIA1" localSheetId="16">#REF!</definedName>
    <definedName name="____LIA1">#REF!</definedName>
    <definedName name="____LIA2" localSheetId="14">#REF!</definedName>
    <definedName name="____LIA2" localSheetId="15">#REF!</definedName>
    <definedName name="____LIA2" localSheetId="16">#REF!</definedName>
    <definedName name="____LIA2">#REF!</definedName>
    <definedName name="____PL1" localSheetId="14">#REF!</definedName>
    <definedName name="____PL1" localSheetId="15">#REF!</definedName>
    <definedName name="____PL1" localSheetId="16">#REF!</definedName>
    <definedName name="____PL1">#REF!</definedName>
    <definedName name="____PL2" localSheetId="14">#REF!</definedName>
    <definedName name="____PL2" localSheetId="15">#REF!</definedName>
    <definedName name="____PL2" localSheetId="16">#REF!</definedName>
    <definedName name="____PL2">#REF!</definedName>
    <definedName name="____PP2" localSheetId="14">#REF!</definedName>
    <definedName name="____PP2" localSheetId="15">#REF!</definedName>
    <definedName name="____PP2" localSheetId="16">#REF!</definedName>
    <definedName name="____PP2">#REF!</definedName>
    <definedName name="____PP3" localSheetId="14">#REF!</definedName>
    <definedName name="____PP3" localSheetId="15">#REF!</definedName>
    <definedName name="____PP3" localSheetId="16">#REF!</definedName>
    <definedName name="____PP3">#REF!</definedName>
    <definedName name="____REC1999">'[4]RC-0997'!$B$132:$Q$171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14">#REF!</definedName>
    <definedName name="___ASS1" localSheetId="15">#REF!</definedName>
    <definedName name="___ASS1" localSheetId="16">#REF!</definedName>
    <definedName name="___ASS1">#REF!</definedName>
    <definedName name="___ASS2" localSheetId="5">#REF!</definedName>
    <definedName name="___ASS2" localSheetId="14">#REF!</definedName>
    <definedName name="___ASS2" localSheetId="15">#REF!</definedName>
    <definedName name="___ASS2" localSheetId="16">#REF!</definedName>
    <definedName name="___ASS2">#REF!</definedName>
    <definedName name="___crt1">'[5]I-B'!$A$1:$A$65536</definedName>
    <definedName name="___crt2">'[5]I-BR'!$A$1:$A$65536</definedName>
    <definedName name="___EPZ1">[3]Sheet4!$F$428:$F$519</definedName>
    <definedName name="___EPZ2">[3]Sheet4!$S$326:$S$417</definedName>
    <definedName name="___FMT1">'[5]I-B'!$D$1:$D$65536</definedName>
    <definedName name="___FMT2">'[5]I-BR'!$D$1:$D$65536</definedName>
    <definedName name="___hub0207" localSheetId="14">[6]AL905!#REF!</definedName>
    <definedName name="___hub0207" localSheetId="15">[6]AL905!#REF!</definedName>
    <definedName name="___hub0207" localSheetId="16">[6]AL905!#REF!</definedName>
    <definedName name="___hub0207">[6]AL905!#REF!</definedName>
    <definedName name="___LIA1" localSheetId="14">#REF!</definedName>
    <definedName name="___LIA1" localSheetId="15">#REF!</definedName>
    <definedName name="___LIA1" localSheetId="16">#REF!</definedName>
    <definedName name="___LIA1">#REF!</definedName>
    <definedName name="___LIA2" localSheetId="14">#REF!</definedName>
    <definedName name="___LIA2" localSheetId="15">#REF!</definedName>
    <definedName name="___LIA2" localSheetId="16">#REF!</definedName>
    <definedName name="___LIA2">#REF!</definedName>
    <definedName name="___LMT1">'[5]I-B'!$F$1:$F$65536</definedName>
    <definedName name="___LMT2">'[5]I-BR'!$F$1:$F$65536</definedName>
    <definedName name="___PL1" localSheetId="14">#REF!</definedName>
    <definedName name="___PL1" localSheetId="15">#REF!</definedName>
    <definedName name="___PL1" localSheetId="16">#REF!</definedName>
    <definedName name="___PL1">#REF!</definedName>
    <definedName name="___PL2" localSheetId="14">#REF!</definedName>
    <definedName name="___PL2" localSheetId="15">#REF!</definedName>
    <definedName name="___PL2" localSheetId="16">#REF!</definedName>
    <definedName name="___PL2">#REF!</definedName>
    <definedName name="___PP2" localSheetId="14">#REF!</definedName>
    <definedName name="___PP2" localSheetId="15">#REF!</definedName>
    <definedName name="___PP2" localSheetId="16">#REF!</definedName>
    <definedName name="___PP2">#REF!</definedName>
    <definedName name="___PP3" localSheetId="14">#REF!</definedName>
    <definedName name="___PP3" localSheetId="15">#REF!</definedName>
    <definedName name="___PP3" localSheetId="16">#REF!</definedName>
    <definedName name="___PP3">#REF!</definedName>
    <definedName name="___REC1999">'[4]RC-0997'!$B$132:$Q$171</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5" hidden="1">'[7]29-30'!#REF!</definedName>
    <definedName name="__123Graph_A" localSheetId="14" hidden="1">'[7]29-30'!#REF!</definedName>
    <definedName name="__123Graph_A" localSheetId="15" hidden="1">'[7]29-30'!#REF!</definedName>
    <definedName name="__123Graph_A" localSheetId="16" hidden="1">'[7]29-30'!#REF!</definedName>
    <definedName name="__123Graph_A" hidden="1">'[7]29-30'!#REF!</definedName>
    <definedName name="__123Graph_B" localSheetId="5" hidden="1">'[7]29-30'!#REF!</definedName>
    <definedName name="__123Graph_B" localSheetId="14" hidden="1">'[7]29-30'!#REF!</definedName>
    <definedName name="__123Graph_B" localSheetId="15" hidden="1">'[7]29-30'!#REF!</definedName>
    <definedName name="__123Graph_B" localSheetId="16" hidden="1">'[7]29-30'!#REF!</definedName>
    <definedName name="__123Graph_B" hidden="1">'[7]29-30'!#REF!</definedName>
    <definedName name="__123Graph_X" localSheetId="5" hidden="1">'[7]29-30'!#REF!</definedName>
    <definedName name="__123Graph_X" localSheetId="14" hidden="1">'[7]29-30'!#REF!</definedName>
    <definedName name="__123Graph_X" localSheetId="15" hidden="1">'[7]29-30'!#REF!</definedName>
    <definedName name="__123Graph_X" localSheetId="16" hidden="1">'[7]29-30'!#REF!</definedName>
    <definedName name="__123Graph_X" hidden="1">'[7]29-30'!#REF!</definedName>
    <definedName name="__ASH1">[3]Sheet4!$B$524:$E$625</definedName>
    <definedName name="__ASH2">[3]Sheet4!$P$422:$Q$523</definedName>
    <definedName name="__ASS1" localSheetId="5">#REF!</definedName>
    <definedName name="__ASS1" localSheetId="14">#REF!</definedName>
    <definedName name="__ASS1" localSheetId="15">#REF!</definedName>
    <definedName name="__ASS1" localSheetId="16">#REF!</definedName>
    <definedName name="__ASS1">#REF!</definedName>
    <definedName name="__ASS2" localSheetId="5">#REF!</definedName>
    <definedName name="__ASS2" localSheetId="14">#REF!</definedName>
    <definedName name="__ASS2" localSheetId="15">#REF!</definedName>
    <definedName name="__ASS2" localSheetId="16">#REF!</definedName>
    <definedName name="__ASS2">#REF!</definedName>
    <definedName name="__BSC1" localSheetId="14">#REF!</definedName>
    <definedName name="__BSC1" localSheetId="15">#REF!</definedName>
    <definedName name="__BSC1" localSheetId="16">#REF!</definedName>
    <definedName name="__BSC1">#REF!</definedName>
    <definedName name="__BSD1" localSheetId="14">#REF!</definedName>
    <definedName name="__BSD1" localSheetId="15">#REF!</definedName>
    <definedName name="__BSD1" localSheetId="16">#REF!</definedName>
    <definedName name="__BSD1">#REF!</definedName>
    <definedName name="__BSH1" localSheetId="14">#REF!</definedName>
    <definedName name="__BSH1" localSheetId="15">#REF!</definedName>
    <definedName name="__BSH1" localSheetId="16">#REF!</definedName>
    <definedName name="__BSH1">#REF!</definedName>
    <definedName name="__BSP1" localSheetId="14">#REF!</definedName>
    <definedName name="__BSP1" localSheetId="15">#REF!</definedName>
    <definedName name="__BSP1" localSheetId="16">#REF!</definedName>
    <definedName name="__BSP1">#REF!</definedName>
    <definedName name="__BSS1" localSheetId="14">#REF!</definedName>
    <definedName name="__BSS1" localSheetId="15">#REF!</definedName>
    <definedName name="__BSS1" localSheetId="16">#REF!</definedName>
    <definedName name="__BSS1">#REF!</definedName>
    <definedName name="__BST1" localSheetId="14">#REF!</definedName>
    <definedName name="__BST1" localSheetId="15">#REF!</definedName>
    <definedName name="__BST1" localSheetId="16">#REF!</definedName>
    <definedName name="__BST1">#REF!</definedName>
    <definedName name="__Col1" localSheetId="14">#REF!</definedName>
    <definedName name="__Col1" localSheetId="15">#REF!</definedName>
    <definedName name="__Col1" localSheetId="16">#REF!</definedName>
    <definedName name="__Col1">#REF!</definedName>
    <definedName name="__crt1">'[5]I-B'!$A$1:$A$65536</definedName>
    <definedName name="__crt2">'[5]I-BR'!$A$1:$A$65536</definedName>
    <definedName name="__EPZ1">[3]Sheet4!$F$428:$F$519</definedName>
    <definedName name="__EPZ2">[3]Sheet4!$S$326:$S$417</definedName>
    <definedName name="__FMT1">'[5]I-B'!$D$1:$D$65536</definedName>
    <definedName name="__FMT2">'[5]I-BR'!$D$1:$D$65536</definedName>
    <definedName name="__hub0207" localSheetId="5">[6]AL905!#REF!</definedName>
    <definedName name="__hub0207" localSheetId="14">[6]AL905!#REF!</definedName>
    <definedName name="__hub0207" localSheetId="15">[6]AL905!#REF!</definedName>
    <definedName name="__hub0207" localSheetId="16">[6]AL905!#REF!</definedName>
    <definedName name="__hub0207">[6]AL905!#REF!</definedName>
    <definedName name="__IEC1" localSheetId="14">#REF!</definedName>
    <definedName name="__IEC1" localSheetId="15">#REF!</definedName>
    <definedName name="__IEC1" localSheetId="16">#REF!</definedName>
    <definedName name="__IEC1">#REF!</definedName>
    <definedName name="__IED1" localSheetId="14">#REF!</definedName>
    <definedName name="__IED1" localSheetId="15">#REF!</definedName>
    <definedName name="__IED1" localSheetId="16">#REF!</definedName>
    <definedName name="__IED1">#REF!</definedName>
    <definedName name="__IEH1" localSheetId="14">#REF!</definedName>
    <definedName name="__IEH1" localSheetId="15">#REF!</definedName>
    <definedName name="__IEH1" localSheetId="16">#REF!</definedName>
    <definedName name="__IEH1">#REF!</definedName>
    <definedName name="__IEP1" localSheetId="14">#REF!</definedName>
    <definedName name="__IEP1" localSheetId="15">#REF!</definedName>
    <definedName name="__IEP1" localSheetId="16">#REF!</definedName>
    <definedName name="__IEP1">#REF!</definedName>
    <definedName name="__IES1" localSheetId="14">#REF!</definedName>
    <definedName name="__IES1" localSheetId="15">#REF!</definedName>
    <definedName name="__IES1" localSheetId="16">#REF!</definedName>
    <definedName name="__IES1">#REF!</definedName>
    <definedName name="__IET1" localSheetId="14">#REF!</definedName>
    <definedName name="__IET1" localSheetId="15">#REF!</definedName>
    <definedName name="__IET1" localSheetId="16">#REF!</definedName>
    <definedName name="__IET1">#REF!</definedName>
    <definedName name="__LIA1" localSheetId="5">#REF!</definedName>
    <definedName name="__LIA1" localSheetId="14">#REF!</definedName>
    <definedName name="__LIA1" localSheetId="15">#REF!</definedName>
    <definedName name="__LIA1" localSheetId="16">#REF!</definedName>
    <definedName name="__LIA1">#REF!</definedName>
    <definedName name="__LIA2" localSheetId="5">#REF!</definedName>
    <definedName name="__LIA2" localSheetId="14">#REF!</definedName>
    <definedName name="__LIA2" localSheetId="15">#REF!</definedName>
    <definedName name="__LIA2" localSheetId="16">#REF!</definedName>
    <definedName name="__LIA2">#REF!</definedName>
    <definedName name="__LMT1">'[5]I-B'!$F$1:$F$65536</definedName>
    <definedName name="__LMT2">'[5]I-BR'!$F$1:$F$65536</definedName>
    <definedName name="__PL1" localSheetId="5">#REF!</definedName>
    <definedName name="__PL1" localSheetId="14">#REF!</definedName>
    <definedName name="__PL1" localSheetId="15">#REF!</definedName>
    <definedName name="__PL1" localSheetId="16">#REF!</definedName>
    <definedName name="__PL1">#REF!</definedName>
    <definedName name="__PL2" localSheetId="5">#REF!</definedName>
    <definedName name="__PL2" localSheetId="14">#REF!</definedName>
    <definedName name="__PL2" localSheetId="15">#REF!</definedName>
    <definedName name="__PL2" localSheetId="16">#REF!</definedName>
    <definedName name="__PL2">#REF!</definedName>
    <definedName name="__pL3" localSheetId="14">#REF!</definedName>
    <definedName name="__pL3" localSheetId="15">#REF!</definedName>
    <definedName name="__pL3" localSheetId="16">#REF!</definedName>
    <definedName name="__pL3">#REF!</definedName>
    <definedName name="__PP2" localSheetId="5">#REF!</definedName>
    <definedName name="__PP2" localSheetId="14">#REF!</definedName>
    <definedName name="__PP2" localSheetId="15">#REF!</definedName>
    <definedName name="__PP2" localSheetId="16">#REF!</definedName>
    <definedName name="__PP2">#REF!</definedName>
    <definedName name="__PP3" localSheetId="5">#REF!</definedName>
    <definedName name="__PP3" localSheetId="14">#REF!</definedName>
    <definedName name="__PP3" localSheetId="15">#REF!</definedName>
    <definedName name="__PP3" localSheetId="16">#REF!</definedName>
    <definedName name="__PP3">#REF!</definedName>
    <definedName name="__REC1999">'[4]RC-0997'!$B$132:$Q$171</definedName>
    <definedName name="__TMO1" localSheetId="14">'[8]BS-OVS'!#REF!</definedName>
    <definedName name="__TMO1" localSheetId="15">'[8]BS-OVS'!#REF!</definedName>
    <definedName name="__TMO1" localSheetId="16">'[8]BS-OVS'!#REF!</definedName>
    <definedName name="__TMO1">'[8]BS-OVS'!#REF!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14">#REF!</definedName>
    <definedName name="_1" localSheetId="15">#REF!</definedName>
    <definedName name="_1" localSheetId="16">#REF!</definedName>
    <definedName name="_1">#REF!</definedName>
    <definedName name="_1.1" localSheetId="14">#REF!</definedName>
    <definedName name="_1.1" localSheetId="15">#REF!</definedName>
    <definedName name="_1.1" localSheetId="16">#REF!</definedName>
    <definedName name="_1.1">#REF!</definedName>
    <definedName name="_1.2" localSheetId="5">[9]Sheet3!#REF!</definedName>
    <definedName name="_1.2" localSheetId="14">[9]Sheet3!#REF!</definedName>
    <definedName name="_1.2" localSheetId="15">[9]Sheet3!#REF!</definedName>
    <definedName name="_1.2" localSheetId="16">[9]Sheet3!#REF!</definedName>
    <definedName name="_1.2">[9]Sheet3!#REF!</definedName>
    <definedName name="_1_" localSheetId="14">#REF!</definedName>
    <definedName name="_1_" localSheetId="15">#REF!</definedName>
    <definedName name="_1_" localSheetId="16">#REF!</definedName>
    <definedName name="_1_">#REF!</definedName>
    <definedName name="_10" localSheetId="14">#REF!</definedName>
    <definedName name="_10" localSheetId="15">#REF!</definedName>
    <definedName name="_10" localSheetId="16">#REF!</definedName>
    <definedName name="_10">#REF!</definedName>
    <definedName name="_11" localSheetId="14">#REF!</definedName>
    <definedName name="_11" localSheetId="15">#REF!</definedName>
    <definedName name="_11" localSheetId="16">#REF!</definedName>
    <definedName name="_11">#REF!</definedName>
    <definedName name="_12" localSheetId="5">#REF!</definedName>
    <definedName name="_12" localSheetId="14">#REF!</definedName>
    <definedName name="_12" localSheetId="15">#REF!</definedName>
    <definedName name="_12" localSheetId="16">#REF!</definedName>
    <definedName name="_12">#REF!</definedName>
    <definedName name="_13" localSheetId="14">#REF!</definedName>
    <definedName name="_13" localSheetId="15">#REF!</definedName>
    <definedName name="_13" localSheetId="16">#REF!</definedName>
    <definedName name="_13">#REF!</definedName>
    <definedName name="_14" localSheetId="5">#REF!</definedName>
    <definedName name="_14" localSheetId="14">#REF!</definedName>
    <definedName name="_14" localSheetId="15">#REF!</definedName>
    <definedName name="_14" localSheetId="16">#REF!</definedName>
    <definedName name="_14">#REF!</definedName>
    <definedName name="_15" localSheetId="14">#REF!</definedName>
    <definedName name="_15" localSheetId="15">#REF!</definedName>
    <definedName name="_15" localSheetId="16">#REF!</definedName>
    <definedName name="_15">#REF!</definedName>
    <definedName name="_16" localSheetId="14">#REF!</definedName>
    <definedName name="_16" localSheetId="15">#REF!</definedName>
    <definedName name="_16" localSheetId="16">#REF!</definedName>
    <definedName name="_16">#REF!</definedName>
    <definedName name="_17" localSheetId="14">#REF!</definedName>
    <definedName name="_17" localSheetId="15">#REF!</definedName>
    <definedName name="_17" localSheetId="16">#REF!</definedName>
    <definedName name="_17">#REF!</definedName>
    <definedName name="_18" localSheetId="14">#REF!</definedName>
    <definedName name="_18" localSheetId="15">#REF!</definedName>
    <definedName name="_18" localSheetId="16">#REF!</definedName>
    <definedName name="_18">#REF!</definedName>
    <definedName name="_19" localSheetId="5">#REF!</definedName>
    <definedName name="_19" localSheetId="14">#REF!</definedName>
    <definedName name="_19" localSheetId="15">#REF!</definedName>
    <definedName name="_19" localSheetId="16">#REF!</definedName>
    <definedName name="_19">#REF!</definedName>
    <definedName name="_2" localSheetId="14">#REF!</definedName>
    <definedName name="_2" localSheetId="15">#REF!</definedName>
    <definedName name="_2" localSheetId="16">#REF!</definedName>
    <definedName name="_2">#REF!</definedName>
    <definedName name="_2.1" localSheetId="14">#REF!</definedName>
    <definedName name="_2.1" localSheetId="15">#REF!</definedName>
    <definedName name="_2.1" localSheetId="16">#REF!</definedName>
    <definedName name="_2.1">#REF!</definedName>
    <definedName name="_2.2" localSheetId="5">[9]Sheet3!#REF!</definedName>
    <definedName name="_2.2" localSheetId="14">[9]Sheet3!#REF!</definedName>
    <definedName name="_2.2" localSheetId="15">[9]Sheet3!#REF!</definedName>
    <definedName name="_2.2" localSheetId="16">[9]Sheet3!#REF!</definedName>
    <definedName name="_2.2">[9]Sheet3!#REF!</definedName>
    <definedName name="_20" localSheetId="14">#REF!</definedName>
    <definedName name="_20" localSheetId="15">#REF!</definedName>
    <definedName name="_20" localSheetId="16">#REF!</definedName>
    <definedName name="_20">#REF!</definedName>
    <definedName name="_21" localSheetId="14">#REF!</definedName>
    <definedName name="_21" localSheetId="15">#REF!</definedName>
    <definedName name="_21" localSheetId="16">#REF!</definedName>
    <definedName name="_21">#REF!</definedName>
    <definedName name="_24_06_2004" localSheetId="5">#REF!</definedName>
    <definedName name="_24_06_2004" localSheetId="14">#REF!</definedName>
    <definedName name="_24_06_2004" localSheetId="15">#REF!</definedName>
    <definedName name="_24_06_2004" localSheetId="16">#REF!</definedName>
    <definedName name="_24_06_2004">#REF!</definedName>
    <definedName name="_29_07_2004" localSheetId="5">#REF!</definedName>
    <definedName name="_29_07_2004" localSheetId="14">#REF!</definedName>
    <definedName name="_29_07_2004" localSheetId="15">#REF!</definedName>
    <definedName name="_29_07_2004" localSheetId="16">#REF!</definedName>
    <definedName name="_29_07_2004">#REF!</definedName>
    <definedName name="_3" localSheetId="5">#REF!</definedName>
    <definedName name="_3" localSheetId="14">#REF!</definedName>
    <definedName name="_3" localSheetId="15">#REF!</definedName>
    <definedName name="_3" localSheetId="16">#REF!</definedName>
    <definedName name="_3">#REF!</definedName>
    <definedName name="_3.1">[3]Sheet4!$A$110</definedName>
    <definedName name="_3.2">[3]Sheet4!$O$8</definedName>
    <definedName name="_3.3" localSheetId="5">[9]Sheet2!#REF!</definedName>
    <definedName name="_3.3" localSheetId="14">[9]Sheet2!#REF!</definedName>
    <definedName name="_3.3" localSheetId="15">[9]Sheet2!#REF!</definedName>
    <definedName name="_3.3" localSheetId="16">[9]Sheet2!#REF!</definedName>
    <definedName name="_3.3">[9]Sheet2!#REF!</definedName>
    <definedName name="_4" localSheetId="5">#REF!</definedName>
    <definedName name="_4" localSheetId="14">#REF!</definedName>
    <definedName name="_4" localSheetId="15">#REF!</definedName>
    <definedName name="_4" localSheetId="16">#REF!</definedName>
    <definedName name="_4">#REF!</definedName>
    <definedName name="_4.1">[3]Sheet4!$A$214</definedName>
    <definedName name="_4.2">[3]Sheet4!$O$112</definedName>
    <definedName name="_5" localSheetId="14">#REF!</definedName>
    <definedName name="_5" localSheetId="15">#REF!</definedName>
    <definedName name="_5" localSheetId="16">#REF!</definedName>
    <definedName name="_5">#REF!</definedName>
    <definedName name="_5.1">[3]Sheet4!$A$318</definedName>
    <definedName name="_5.2">[3]Sheet4!$O$216</definedName>
    <definedName name="_6" localSheetId="14">#REF!</definedName>
    <definedName name="_6" localSheetId="15">#REF!</definedName>
    <definedName name="_6" localSheetId="16">#REF!</definedName>
    <definedName name="_6">#REF!</definedName>
    <definedName name="_6.1">[3]Sheet4!$A$422</definedName>
    <definedName name="_6.2">[3]Sheet4!$O$320</definedName>
    <definedName name="_7" localSheetId="14">#REF!</definedName>
    <definedName name="_7" localSheetId="15">#REF!</definedName>
    <definedName name="_7" localSheetId="16">#REF!</definedName>
    <definedName name="_7">#REF!</definedName>
    <definedName name="_7.1">[3]Sheet4!$A$526</definedName>
    <definedName name="_7.2">[3]Sheet4!$O$424</definedName>
    <definedName name="_8" localSheetId="5">#REF!</definedName>
    <definedName name="_8" localSheetId="14">#REF!</definedName>
    <definedName name="_8" localSheetId="15">#REF!</definedName>
    <definedName name="_8" localSheetId="16">#REF!</definedName>
    <definedName name="_8">#REF!</definedName>
    <definedName name="_9" localSheetId="5">#REF!</definedName>
    <definedName name="_9" localSheetId="14">#REF!</definedName>
    <definedName name="_9" localSheetId="15">#REF!</definedName>
    <definedName name="_9" localSheetId="16">#REF!</definedName>
    <definedName name="_9">#REF!</definedName>
    <definedName name="_ASH1">[3]Sheet4!$B$524:$E$625</definedName>
    <definedName name="_ASH2">[3]Sheet4!$P$422:$Q$523</definedName>
    <definedName name="_ASS1" localSheetId="5">#REF!</definedName>
    <definedName name="_ASS1" localSheetId="14">#REF!</definedName>
    <definedName name="_ASS1" localSheetId="15">#REF!</definedName>
    <definedName name="_ASS1" localSheetId="16">#REF!</definedName>
    <definedName name="_ASS1">#REF!</definedName>
    <definedName name="_ASS2" localSheetId="5">#REF!</definedName>
    <definedName name="_ASS2" localSheetId="14">#REF!</definedName>
    <definedName name="_ASS2" localSheetId="15">#REF!</definedName>
    <definedName name="_ASS2" localSheetId="16">#REF!</definedName>
    <definedName name="_ASS2">#REF!</definedName>
    <definedName name="_BSC1" localSheetId="14">#REF!</definedName>
    <definedName name="_BSC1" localSheetId="15">#REF!</definedName>
    <definedName name="_BSC1" localSheetId="16">#REF!</definedName>
    <definedName name="_BSC1">#REF!</definedName>
    <definedName name="_BSD1" localSheetId="5">#REF!</definedName>
    <definedName name="_BSD1" localSheetId="14">#REF!</definedName>
    <definedName name="_BSD1" localSheetId="15">#REF!</definedName>
    <definedName name="_BSD1" localSheetId="16">#REF!</definedName>
    <definedName name="_BSD1">#REF!</definedName>
    <definedName name="_BSH1" localSheetId="5">#REF!</definedName>
    <definedName name="_BSH1" localSheetId="14">#REF!</definedName>
    <definedName name="_BSH1" localSheetId="15">#REF!</definedName>
    <definedName name="_BSH1" localSheetId="16">#REF!</definedName>
    <definedName name="_BSH1">#REF!</definedName>
    <definedName name="_BSP1" localSheetId="5">#REF!</definedName>
    <definedName name="_BSP1" localSheetId="14">#REF!</definedName>
    <definedName name="_BSP1" localSheetId="15">#REF!</definedName>
    <definedName name="_BSP1" localSheetId="16">#REF!</definedName>
    <definedName name="_BSP1">#REF!</definedName>
    <definedName name="_BSS1" localSheetId="5">#REF!</definedName>
    <definedName name="_BSS1" localSheetId="14">#REF!</definedName>
    <definedName name="_BSS1" localSheetId="15">#REF!</definedName>
    <definedName name="_BSS1" localSheetId="16">#REF!</definedName>
    <definedName name="_BSS1">#REF!</definedName>
    <definedName name="_BST1" localSheetId="5">#REF!</definedName>
    <definedName name="_BST1" localSheetId="14">#REF!</definedName>
    <definedName name="_BST1" localSheetId="15">#REF!</definedName>
    <definedName name="_BST1" localSheetId="16">#REF!</definedName>
    <definedName name="_BST1">#REF!</definedName>
    <definedName name="_Col1" localSheetId="5">#REF!</definedName>
    <definedName name="_Col1" localSheetId="14">#REF!</definedName>
    <definedName name="_Col1" localSheetId="15">#REF!</definedName>
    <definedName name="_Col1" localSheetId="16">#REF!</definedName>
    <definedName name="_Col1">#REF!</definedName>
    <definedName name="_crt1">'[10]I-B'!$B$1:$B$65536</definedName>
    <definedName name="_crt2">'[10]I-BR'!$B$1:$B$65536</definedName>
    <definedName name="_EPZ1">[3]Sheet4!$F$428:$F$519</definedName>
    <definedName name="_EPZ2">[3]Sheet4!$S$326:$S$417</definedName>
    <definedName name="_Fill" hidden="1">[3]Sheet4!$F$300</definedName>
    <definedName name="_xlnm._FilterDatabase" localSheetId="5" hidden="1">#REF!</definedName>
    <definedName name="_xlnm._FilterDatabase" localSheetId="14" hidden="1">#REF!</definedName>
    <definedName name="_xlnm._FilterDatabase" localSheetId="15" hidden="1">#REF!</definedName>
    <definedName name="_xlnm._FilterDatabase" localSheetId="16" hidden="1">#REF!</definedName>
    <definedName name="_xlnm._FilterDatabase" localSheetId="3" hidden="1">#REF!</definedName>
    <definedName name="_xlnm._FilterDatabase" hidden="1">#REF!</definedName>
    <definedName name="_FMT1">'[10]I-B'!$E$1:$E$65536</definedName>
    <definedName name="_FMT2">'[10]I-BR'!$E$1:$E$65536</definedName>
    <definedName name="_hub0207" localSheetId="5">[6]AL905!#REF!</definedName>
    <definedName name="_hub0207" localSheetId="14">[6]AL905!#REF!</definedName>
    <definedName name="_hub0207" localSheetId="15">[6]AL905!#REF!</definedName>
    <definedName name="_hub0207" localSheetId="16">[6]AL905!#REF!</definedName>
    <definedName name="_hub0207">[6]AL905!#REF!</definedName>
    <definedName name="_IEC1" localSheetId="5">#REF!</definedName>
    <definedName name="_IEC1" localSheetId="14">#REF!</definedName>
    <definedName name="_IEC1" localSheetId="15">#REF!</definedName>
    <definedName name="_IEC1" localSheetId="16">#REF!</definedName>
    <definedName name="_IEC1">#REF!</definedName>
    <definedName name="_IED1" localSheetId="5">#REF!</definedName>
    <definedName name="_IED1" localSheetId="14">#REF!</definedName>
    <definedName name="_IED1" localSheetId="15">#REF!</definedName>
    <definedName name="_IED1" localSheetId="16">#REF!</definedName>
    <definedName name="_IED1">#REF!</definedName>
    <definedName name="_IEH1" localSheetId="5">#REF!</definedName>
    <definedName name="_IEH1" localSheetId="14">#REF!</definedName>
    <definedName name="_IEH1" localSheetId="15">#REF!</definedName>
    <definedName name="_IEH1" localSheetId="16">#REF!</definedName>
    <definedName name="_IEH1">#REF!</definedName>
    <definedName name="_IEP1" localSheetId="5">#REF!</definedName>
    <definedName name="_IEP1" localSheetId="14">#REF!</definedName>
    <definedName name="_IEP1" localSheetId="15">#REF!</definedName>
    <definedName name="_IEP1" localSheetId="16">#REF!</definedName>
    <definedName name="_IEP1">#REF!</definedName>
    <definedName name="_IES1" localSheetId="5">#REF!</definedName>
    <definedName name="_IES1" localSheetId="14">#REF!</definedName>
    <definedName name="_IES1" localSheetId="15">#REF!</definedName>
    <definedName name="_IES1" localSheetId="16">#REF!</definedName>
    <definedName name="_IES1">#REF!</definedName>
    <definedName name="_IET1" localSheetId="5">#REF!</definedName>
    <definedName name="_IET1" localSheetId="14">#REF!</definedName>
    <definedName name="_IET1" localSheetId="15">#REF!</definedName>
    <definedName name="_IET1" localSheetId="16">#REF!</definedName>
    <definedName name="_IET1">#REF!</definedName>
    <definedName name="_LIA1" localSheetId="5">#REF!</definedName>
    <definedName name="_LIA1" localSheetId="14">#REF!</definedName>
    <definedName name="_LIA1" localSheetId="15">#REF!</definedName>
    <definedName name="_LIA1" localSheetId="16">#REF!</definedName>
    <definedName name="_LIA1">#REF!</definedName>
    <definedName name="_LIA2" localSheetId="5">#REF!</definedName>
    <definedName name="_LIA2" localSheetId="14">#REF!</definedName>
    <definedName name="_LIA2" localSheetId="15">#REF!</definedName>
    <definedName name="_LIA2" localSheetId="16">#REF!</definedName>
    <definedName name="_LIA2">#REF!</definedName>
    <definedName name="_LMT1">'[10]I-B'!$G$1:$G$65536</definedName>
    <definedName name="_LMT2">'[10]I-BR'!$G$1:$G$65536</definedName>
    <definedName name="_PL1" localSheetId="5">#REF!</definedName>
    <definedName name="_PL1" localSheetId="14">#REF!</definedName>
    <definedName name="_PL1" localSheetId="15">#REF!</definedName>
    <definedName name="_PL1" localSheetId="16">#REF!</definedName>
    <definedName name="_PL1">#REF!</definedName>
    <definedName name="_PL2" localSheetId="5">#REF!</definedName>
    <definedName name="_PL2" localSheetId="14">#REF!</definedName>
    <definedName name="_PL2" localSheetId="15">#REF!</definedName>
    <definedName name="_PL2" localSheetId="16">#REF!</definedName>
    <definedName name="_PL2">#REF!</definedName>
    <definedName name="_pL3" localSheetId="14">#REF!</definedName>
    <definedName name="_pL3" localSheetId="15">#REF!</definedName>
    <definedName name="_pL3" localSheetId="16">#REF!</definedName>
    <definedName name="_pL3">#REF!</definedName>
    <definedName name="_PP2" localSheetId="5">#REF!</definedName>
    <definedName name="_PP2" localSheetId="14">#REF!</definedName>
    <definedName name="_PP2" localSheetId="15">#REF!</definedName>
    <definedName name="_PP2" localSheetId="16">#REF!</definedName>
    <definedName name="_PP2">#REF!</definedName>
    <definedName name="_PP3" localSheetId="5">#REF!</definedName>
    <definedName name="_PP3" localSheetId="14">#REF!</definedName>
    <definedName name="_PP3" localSheetId="15">#REF!</definedName>
    <definedName name="_PP3" localSheetId="16">#REF!</definedName>
    <definedName name="_PP3">#REF!</definedName>
    <definedName name="_REC1999">'[4]RC-0997'!$B$132:$Q$171</definedName>
    <definedName name="_TMO1" localSheetId="5">'[8]BS-OVS'!#REF!</definedName>
    <definedName name="_TMO1" localSheetId="14">'[8]BS-OVS'!#REF!</definedName>
    <definedName name="_TMO1" localSheetId="15">'[8]BS-OVS'!#REF!</definedName>
    <definedName name="_TMO1" localSheetId="16">'[8]BS-OVS'!#REF!</definedName>
    <definedName name="_TMO1">'[8]BS-OVS'!#REF!</definedName>
    <definedName name="_UAE1">[3]Sheet4!$D$116:$D$207</definedName>
    <definedName name="_UAE2">[3]Sheet4!$Q$14:$Q$105</definedName>
    <definedName name="_UK1">[3]Sheet4!$F$324:$F$415</definedName>
    <definedName name="_UK2">[3]Sheet4!$S$222:$S$313</definedName>
    <definedName name="_USA1">[3]Sheet4!$D$428:$D$519</definedName>
    <definedName name="_USA2">[3]Sheet4!$Q$326:$Q$417</definedName>
    <definedName name="a" localSheetId="5">'[11]BS-OVS'!#REF!</definedName>
    <definedName name="a" localSheetId="14">'[11]BS-OVS'!#REF!</definedName>
    <definedName name="a" localSheetId="15">'[11]BS-OVS'!#REF!</definedName>
    <definedName name="a" localSheetId="16">'[11]BS-OVS'!#REF!</definedName>
    <definedName name="a">'[11]BS-OVS'!#REF!</definedName>
    <definedName name="AA" localSheetId="14">#REF!</definedName>
    <definedName name="AA" localSheetId="15">#REF!</definedName>
    <definedName name="AA" localSheetId="16">#REF!</definedName>
    <definedName name="AA">#REF!</definedName>
    <definedName name="aaa" localSheetId="14">#REF!</definedName>
    <definedName name="aaa" localSheetId="15">#REF!</definedName>
    <definedName name="aaa" localSheetId="16">#REF!</definedName>
    <definedName name="aaa">#REF!</definedName>
    <definedName name="aaaaa" localSheetId="5">[9]Sheet3!#REF!</definedName>
    <definedName name="aaaaa" localSheetId="14">[9]Sheet3!#REF!</definedName>
    <definedName name="aaaaa" localSheetId="15">[9]Sheet3!#REF!</definedName>
    <definedName name="aaaaa" localSheetId="16">[9]Sheet3!#REF!</definedName>
    <definedName name="aaaaa">[9]Sheet3!#REF!</definedName>
    <definedName name="AB" localSheetId="14">#REF!</definedName>
    <definedName name="AB" localSheetId="15">#REF!</definedName>
    <definedName name="AB" localSheetId="16">#REF!</definedName>
    <definedName name="AB">#REF!</definedName>
    <definedName name="abc" localSheetId="5">#REF!</definedName>
    <definedName name="abc" localSheetId="14">#REF!</definedName>
    <definedName name="abc" localSheetId="15">#REF!</definedName>
    <definedName name="abc" localSheetId="16">#REF!</definedName>
    <definedName name="abc">#REF!</definedName>
    <definedName name="AC" localSheetId="14">#REF!</definedName>
    <definedName name="AC" localSheetId="15">#REF!</definedName>
    <definedName name="AC" localSheetId="16">#REF!</definedName>
    <definedName name="AC">#REF!</definedName>
    <definedName name="Acc.Code" localSheetId="5">#REF!</definedName>
    <definedName name="Acc.Code" localSheetId="14">#REF!</definedName>
    <definedName name="Acc.Code" localSheetId="15">#REF!</definedName>
    <definedName name="Acc.Code" localSheetId="16">#REF!</definedName>
    <definedName name="Acc.Code">#REF!</definedName>
    <definedName name="ad">[12]A!$Q$604:$Q$639</definedName>
    <definedName name="adghs" localSheetId="14">#REF!</definedName>
    <definedName name="adghs" localSheetId="15">#REF!</definedName>
    <definedName name="adghs" localSheetId="16">#REF!</definedName>
    <definedName name="adghs">#REF!</definedName>
    <definedName name="ADV" localSheetId="5">[13]acct!#REF!</definedName>
    <definedName name="ADV" localSheetId="14">[13]acct!#REF!</definedName>
    <definedName name="ADV" localSheetId="15">[13]acct!#REF!</definedName>
    <definedName name="ADV" localSheetId="16">[13]acct!#REF!</definedName>
    <definedName name="ADV">[13]acct!#REF!</definedName>
    <definedName name="AED" localSheetId="5">#REF!</definedName>
    <definedName name="AED" localSheetId="14">#REF!</definedName>
    <definedName name="AED" localSheetId="15">#REF!</definedName>
    <definedName name="AED" localSheetId="16">#REF!</definedName>
    <definedName name="AED">#REF!</definedName>
    <definedName name="affair" localSheetId="5">[14]BSDOMOVS!#REF!</definedName>
    <definedName name="affair" localSheetId="14">[14]BSDOMOVS!#REF!</definedName>
    <definedName name="affair" localSheetId="15">[14]BSDOMOVS!#REF!</definedName>
    <definedName name="affair" localSheetId="16">[14]BSDOMOVS!#REF!</definedName>
    <definedName name="affair">[14]BSDOMOVS!#REF!</definedName>
    <definedName name="AKK" localSheetId="2" hidden="1">{"'CALL MONEY'!$K$53"}</definedName>
    <definedName name="AKK" localSheetId="3" hidden="1">{"'CALL MONEY'!$K$53"}</definedName>
    <definedName name="AKK" hidden="1">{"'CALL MONEY'!$K$53"}</definedName>
    <definedName name="alco" localSheetId="5">#REF!</definedName>
    <definedName name="alco" localSheetId="14">#REF!</definedName>
    <definedName name="alco" localSheetId="15">#REF!</definedName>
    <definedName name="alco" localSheetId="16">#REF!</definedName>
    <definedName name="alco">#REF!</definedName>
    <definedName name="alijamall1" localSheetId="14">'[1]last qrt2001'!#REF!</definedName>
    <definedName name="alijamall1" localSheetId="16">'[1]last qrt2001'!#REF!</definedName>
    <definedName name="alijamall1">'[1]last qrt2001'!#REF!</definedName>
    <definedName name="Amount" localSheetId="5">#REF!</definedName>
    <definedName name="Amount" localSheetId="14">#REF!</definedName>
    <definedName name="Amount" localSheetId="15">#REF!</definedName>
    <definedName name="Amount" localSheetId="16">#REF!</definedName>
    <definedName name="Amount">#REF!</definedName>
    <definedName name="annex1" localSheetId="14">#REF!</definedName>
    <definedName name="annex1" localSheetId="16">#REF!</definedName>
    <definedName name="annex1">#REF!</definedName>
    <definedName name="APAGE1" localSheetId="14">#REF!</definedName>
    <definedName name="APAGE1" localSheetId="15">#REF!</definedName>
    <definedName name="APAGE1" localSheetId="16">#REF!</definedName>
    <definedName name="APAGE1">#REF!</definedName>
    <definedName name="APAGE2" localSheetId="14">#REF!</definedName>
    <definedName name="APAGE2" localSheetId="15">#REF!</definedName>
    <definedName name="APAGE2" localSheetId="16">#REF!</definedName>
    <definedName name="APAGE2">#REF!</definedName>
    <definedName name="APAGE3" localSheetId="14">#REF!</definedName>
    <definedName name="APAGE3" localSheetId="15">#REF!</definedName>
    <definedName name="APAGE3" localSheetId="16">#REF!</definedName>
    <definedName name="APAGE3">#REF!</definedName>
    <definedName name="APAGE4" localSheetId="14">#REF!</definedName>
    <definedName name="APAGE4" localSheetId="15">#REF!</definedName>
    <definedName name="APAGE4" localSheetId="16">#REF!</definedName>
    <definedName name="APAGE4">#REF!</definedName>
    <definedName name="ARA_Threshold" localSheetId="14">#REF!</definedName>
    <definedName name="ARA_Threshold" localSheetId="15">#REF!</definedName>
    <definedName name="ARA_Threshold" localSheetId="16">#REF!</definedName>
    <definedName name="ARA_Threshold">#REF!</definedName>
    <definedName name="ARP_Threshold" localSheetId="14">#REF!</definedName>
    <definedName name="ARP_Threshold" localSheetId="15">#REF!</definedName>
    <definedName name="ARP_Threshold" localSheetId="16">#REF!</definedName>
    <definedName name="ARP_Threshold">#REF!</definedName>
    <definedName name="as">[15]Sheet4!$A$421:$Q$523</definedName>
    <definedName name="AS2DocOpenMode" hidden="1">"AS2DocumentEdit"</definedName>
    <definedName name="AS2LinkLS" hidden="1">#REF!</definedName>
    <definedName name="AS2ReportLS" hidden="1">1</definedName>
    <definedName name="AS2StaticLS" localSheetId="14" hidden="1">#REF!</definedName>
    <definedName name="AS2StaticLS" localSheetId="15" hidden="1">#REF!</definedName>
    <definedName name="AS2StaticLS" localSheetId="16" hidden="1">#REF!</definedName>
    <definedName name="AS2StaticLS" hidden="1">#REF!</definedName>
    <definedName name="AS2SyncStepLS" hidden="1">0</definedName>
    <definedName name="AS2TickmarkLS" localSheetId="14" hidden="1">#REF!</definedName>
    <definedName name="AS2TickmarkLS" localSheetId="15" hidden="1">#REF!</definedName>
    <definedName name="AS2TickmarkLS" localSheetId="16" hidden="1">#REF!</definedName>
    <definedName name="AS2TickmarkLS" hidden="1">#REF!</definedName>
    <definedName name="AS2VersionLS" hidden="1">300</definedName>
    <definedName name="asd" localSheetId="14">#REF!</definedName>
    <definedName name="asd" localSheetId="15">#REF!</definedName>
    <definedName name="asd" localSheetId="16">#REF!</definedName>
    <definedName name="asd">#REF!</definedName>
    <definedName name="asdf" localSheetId="2" hidden="1">{"'CALL MONEY'!$K$53"}</definedName>
    <definedName name="asdf" localSheetId="3" hidden="1">{"'CALL MONEY'!$K$53"}</definedName>
    <definedName name="asdf" hidden="1">{"'CALL MONEY'!$K$53"}</definedName>
    <definedName name="ashdah" localSheetId="14">#REF!</definedName>
    <definedName name="ashdah" localSheetId="15">#REF!</definedName>
    <definedName name="ashdah" localSheetId="16">#REF!</definedName>
    <definedName name="ashdah">#REF!</definedName>
    <definedName name="ASHRAF" localSheetId="14">#REF!</definedName>
    <definedName name="ASHRAF" localSheetId="15">#REF!</definedName>
    <definedName name="ASHRAF" localSheetId="16">#REF!</definedName>
    <definedName name="ASHRAF">#REF!</definedName>
    <definedName name="ASSE" localSheetId="5">[9]Sheet3!#REF!</definedName>
    <definedName name="ASSE" localSheetId="14">[9]Sheet3!#REF!</definedName>
    <definedName name="ASSE" localSheetId="15">[9]Sheet3!#REF!</definedName>
    <definedName name="ASSE" localSheetId="16">[9]Sheet3!#REF!</definedName>
    <definedName name="ASSE">[9]Sheet3!#REF!</definedName>
    <definedName name="ASSET1" localSheetId="14">#REF!</definedName>
    <definedName name="ASSET1" localSheetId="15">#REF!</definedName>
    <definedName name="ASSET1" localSheetId="16">#REF!</definedName>
    <definedName name="ASSET1">#REF!</definedName>
    <definedName name="ASSET2" localSheetId="14">#REF!</definedName>
    <definedName name="ASSET2" localSheetId="15">#REF!</definedName>
    <definedName name="ASSET2" localSheetId="16">#REF!</definedName>
    <definedName name="ASSET2">#REF!</definedName>
    <definedName name="ASSET3" localSheetId="14">#REF!</definedName>
    <definedName name="ASSET3" localSheetId="15">#REF!</definedName>
    <definedName name="ASSET3" localSheetId="16">#REF!</definedName>
    <definedName name="ASSET3">#REF!</definedName>
    <definedName name="ASSET4" localSheetId="14">#REF!</definedName>
    <definedName name="ASSET4" localSheetId="15">#REF!</definedName>
    <definedName name="ASSET4" localSheetId="16">#REF!</definedName>
    <definedName name="ASSET4">#REF!</definedName>
    <definedName name="aug" localSheetId="5">#REF!</definedName>
    <definedName name="aug" localSheetId="14">#REF!</definedName>
    <definedName name="aug" localSheetId="15">#REF!</definedName>
    <definedName name="aug" localSheetId="16">#REF!</definedName>
    <definedName name="aug">#REF!</definedName>
    <definedName name="B" localSheetId="5">#REF!</definedName>
    <definedName name="B" localSheetId="14">#REF!</definedName>
    <definedName name="B" localSheetId="15">#REF!</definedName>
    <definedName name="B" localSheetId="16">#REF!</definedName>
    <definedName name="B">#REF!</definedName>
    <definedName name="bahrain">[16]BAHRAIN!$A$14:$F$23</definedName>
    <definedName name="BAHRAIN1">[3]Sheet4!$L$14:$L$105</definedName>
    <definedName name="BAHRAIN2">[3]Sheet4!$Y$14:$Y$105</definedName>
    <definedName name="BalanceSheetDates" localSheetId="14">#REF!</definedName>
    <definedName name="BalanceSheetDates" localSheetId="15">#REF!</definedName>
    <definedName name="BalanceSheetDates" localSheetId="16">#REF!</definedName>
    <definedName name="BalanceSheetDates">#REF!</definedName>
    <definedName name="bela" localSheetId="14">#REF!</definedName>
    <definedName name="bela" localSheetId="15">#REF!</definedName>
    <definedName name="bela" localSheetId="16">#REF!</definedName>
    <definedName name="bela">#REF!</definedName>
    <definedName name="BELOW" localSheetId="5">#REF!</definedName>
    <definedName name="BELOW" localSheetId="14">#REF!</definedName>
    <definedName name="BELOW" localSheetId="15">#REF!</definedName>
    <definedName name="BELOW" localSheetId="16">#REF!</definedName>
    <definedName name="BELOW">#REF!</definedName>
    <definedName name="BG_Del" hidden="1">15</definedName>
    <definedName name="BG_Ins" hidden="1">4</definedName>
    <definedName name="BG_Mod" hidden="1">6</definedName>
    <definedName name="BOOK" localSheetId="14">#REF!</definedName>
    <definedName name="BOOK" localSheetId="15">#REF!</definedName>
    <definedName name="BOOK" localSheetId="16">#REF!</definedName>
    <definedName name="BOOK">#REF!</definedName>
    <definedName name="BOTTOM" localSheetId="14">#REF!</definedName>
    <definedName name="BOTTOM" localSheetId="15">#REF!</definedName>
    <definedName name="BOTTOM" localSheetId="16">#REF!</definedName>
    <definedName name="BOTTOM">#REF!</definedName>
    <definedName name="BS">[17]woRKING!$A$177:$D$346</definedName>
    <definedName name="BSC" localSheetId="5">#REF!</definedName>
    <definedName name="BSC" localSheetId="14">#REF!</definedName>
    <definedName name="BSC" localSheetId="15">#REF!</definedName>
    <definedName name="BSC" localSheetId="16">#REF!</definedName>
    <definedName name="BSC">#REF!</definedName>
    <definedName name="BSCO" localSheetId="5">#REF!</definedName>
    <definedName name="BSCO" localSheetId="14">#REF!</definedName>
    <definedName name="BSCO" localSheetId="15">#REF!</definedName>
    <definedName name="BSCO" localSheetId="16">#REF!</definedName>
    <definedName name="BSCO">#REF!</definedName>
    <definedName name="BSCO1" localSheetId="5">#REF!</definedName>
    <definedName name="BSCO1" localSheetId="14">#REF!</definedName>
    <definedName name="BSCO1" localSheetId="15">#REF!</definedName>
    <definedName name="BSCO1" localSheetId="16">#REF!</definedName>
    <definedName name="BSCO1">#REF!</definedName>
    <definedName name="BSCOMB" localSheetId="14">#REF!</definedName>
    <definedName name="BSCOMB" localSheetId="15">#REF!</definedName>
    <definedName name="BSCOMB" localSheetId="16">#REF!</definedName>
    <definedName name="BSCOMB">#REF!</definedName>
    <definedName name="BSD" localSheetId="5">#REF!</definedName>
    <definedName name="BSD" localSheetId="14">#REF!</definedName>
    <definedName name="BSD" localSheetId="15">#REF!</definedName>
    <definedName name="BSD" localSheetId="16">#REF!</definedName>
    <definedName name="BSD">#REF!</definedName>
    <definedName name="bsdec">'[18]December 06'!$A$93:$D$158</definedName>
    <definedName name="bsdec06" localSheetId="5">#REF!</definedName>
    <definedName name="bsdec06" localSheetId="14">#REF!</definedName>
    <definedName name="bsdec06" localSheetId="15">#REF!</definedName>
    <definedName name="bsdec06" localSheetId="16">#REF!</definedName>
    <definedName name="bsdec06">#REF!</definedName>
    <definedName name="BSH" localSheetId="5">#REF!</definedName>
    <definedName name="BSH" localSheetId="14">#REF!</definedName>
    <definedName name="BSH" localSheetId="15">#REF!</definedName>
    <definedName name="BSH" localSheetId="16">#REF!</definedName>
    <definedName name="BSH">#REF!</definedName>
    <definedName name="bsmarch">[19]MarchSL904!$A$102:$C$191</definedName>
    <definedName name="bsmarch07">'[20]March 110'!$A$84:$C$153</definedName>
    <definedName name="bsn" localSheetId="5">#REF!</definedName>
    <definedName name="bsn" localSheetId="14">#REF!</definedName>
    <definedName name="bsn" localSheetId="15">#REF!</definedName>
    <definedName name="bsn" localSheetId="16">#REF!</definedName>
    <definedName name="bsn">#REF!</definedName>
    <definedName name="BSP" localSheetId="5">#REF!</definedName>
    <definedName name="BSP" localSheetId="14">#REF!</definedName>
    <definedName name="BSP" localSheetId="15">#REF!</definedName>
    <definedName name="BSP" localSheetId="16">#REF!</definedName>
    <definedName name="BSP">#REF!</definedName>
    <definedName name="BSS" localSheetId="5">#REF!</definedName>
    <definedName name="BSS" localSheetId="14">#REF!</definedName>
    <definedName name="BSS" localSheetId="15">#REF!</definedName>
    <definedName name="BSS" localSheetId="16">#REF!</definedName>
    <definedName name="BSS">#REF!</definedName>
    <definedName name="BST" localSheetId="5">#REF!</definedName>
    <definedName name="BST" localSheetId="14">#REF!</definedName>
    <definedName name="BST" localSheetId="15">#REF!</definedName>
    <definedName name="BST" localSheetId="16">#REF!</definedName>
    <definedName name="BST">#REF!</definedName>
    <definedName name="BuiltIn_AutoFilter___2" localSheetId="14">#REF!</definedName>
    <definedName name="BuiltIn_AutoFilter___2" localSheetId="15">#REF!</definedName>
    <definedName name="BuiltIn_AutoFilter___2" localSheetId="16">#REF!</definedName>
    <definedName name="BuiltIn_AutoFilter___2">#REF!</definedName>
    <definedName name="CC" localSheetId="5">'[1]last qrt2001'!#REF!</definedName>
    <definedName name="CC" localSheetId="14">'[1]last qrt2001'!#REF!</definedName>
    <definedName name="CC" localSheetId="15">'[1]last qrt2001'!#REF!</definedName>
    <definedName name="CC" localSheetId="16">'[1]last qrt2001'!#REF!</definedName>
    <definedName name="CC">'[1]last qrt2001'!#REF!</definedName>
    <definedName name="CH.IN.EQUIT" localSheetId="5">[13]acct!#REF!</definedName>
    <definedName name="CH.IN.EQUIT" localSheetId="14">[13]acct!#REF!</definedName>
    <definedName name="CH.IN.EQUIT" localSheetId="15">[13]acct!#REF!</definedName>
    <definedName name="CH.IN.EQUIT" localSheetId="16">[13]acct!#REF!</definedName>
    <definedName name="CH.IN.EQUIT">[13]acct!#REF!</definedName>
    <definedName name="cHECK" localSheetId="5">[13]acct!#REF!</definedName>
    <definedName name="cHECK" localSheetId="14">[13]acct!#REF!</definedName>
    <definedName name="cHECK" localSheetId="15">[13]acct!#REF!</definedName>
    <definedName name="cHECK" localSheetId="16">[13]acct!#REF!</definedName>
    <definedName name="cHECK">[13]acct!#REF!</definedName>
    <definedName name="chk" localSheetId="5">#REF!</definedName>
    <definedName name="chk" localSheetId="14">#REF!</definedName>
    <definedName name="chk" localSheetId="15">#REF!</definedName>
    <definedName name="chk" localSheetId="16">#REF!</definedName>
    <definedName name="chk">#REF!</definedName>
    <definedName name="Classified" localSheetId="5">#REF!</definedName>
    <definedName name="Classified" localSheetId="14">#REF!</definedName>
    <definedName name="Classified" localSheetId="15">#REF!</definedName>
    <definedName name="Classified" localSheetId="16">#REF!</definedName>
    <definedName name="Classified">#REF!</definedName>
    <definedName name="closing" localSheetId="5">[21]BSDOMOVS!#REF!</definedName>
    <definedName name="closing" localSheetId="14">[21]BSDOMOVS!#REF!</definedName>
    <definedName name="closing" localSheetId="15">[21]BSDOMOVS!#REF!</definedName>
    <definedName name="closing" localSheetId="16">[21]BSDOMOVS!#REF!</definedName>
    <definedName name="closing">[21]BSDOMOVS!#REF!</definedName>
    <definedName name="ColorNames" localSheetId="14">#REF!</definedName>
    <definedName name="ColorNames" localSheetId="15">#REF!</definedName>
    <definedName name="ColorNames" localSheetId="16">#REF!</definedName>
    <definedName name="ColorNames">#REF!</definedName>
    <definedName name="Commentary" localSheetId="5">#REF!</definedName>
    <definedName name="Commentary" localSheetId="14">#REF!</definedName>
    <definedName name="Commentary" localSheetId="15">#REF!</definedName>
    <definedName name="Commentary" localSheetId="16">#REF!</definedName>
    <definedName name="Commentary">#REF!</definedName>
    <definedName name="cons" localSheetId="2" hidden="1">{"'CALL MONEY'!$K$53"}</definedName>
    <definedName name="cons" localSheetId="3" hidden="1">{"'CALL MONEY'!$K$53"}</definedName>
    <definedName name="cons" hidden="1">{"'CALL MONEY'!$K$53"}</definedName>
    <definedName name="Conventions" localSheetId="14">#REF!</definedName>
    <definedName name="Conventions" localSheetId="15">#REF!</definedName>
    <definedName name="Conventions" localSheetId="16">#REF!</definedName>
    <definedName name="Conventions">#REF!</definedName>
    <definedName name="Copy" localSheetId="2" hidden="1">{"'CALL MONEY'!$K$53"}</definedName>
    <definedName name="Copy" localSheetId="3" hidden="1">{"'CALL MONEY'!$K$53"}</definedName>
    <definedName name="Copy" hidden="1">{"'CALL MONEY'!$K$53"}</definedName>
    <definedName name="CRED" localSheetId="5">[13]acct!#REF!</definedName>
    <definedName name="CRED" localSheetId="14">[13]acct!#REF!</definedName>
    <definedName name="CRED" localSheetId="15">[13]acct!#REF!</definedName>
    <definedName name="CRED" localSheetId="16">[13]acct!#REF!</definedName>
    <definedName name="CRED">[13]acct!#REF!</definedName>
    <definedName name="Currency" localSheetId="14">#REF!</definedName>
    <definedName name="Currency" localSheetId="15">#REF!</definedName>
    <definedName name="Currency" localSheetId="16">#REF!</definedName>
    <definedName name="Currency">#REF!</definedName>
    <definedName name="d" localSheetId="5">#REF!</definedName>
    <definedName name="d" localSheetId="14">#REF!</definedName>
    <definedName name="d" localSheetId="15">#REF!</definedName>
    <definedName name="d" localSheetId="16">#REF!</definedName>
    <definedName name="d">#REF!</definedName>
    <definedName name="da" localSheetId="14">#REF!</definedName>
    <definedName name="da" localSheetId="15">#REF!</definedName>
    <definedName name="da" localSheetId="16">#REF!</definedName>
    <definedName name="da">#REF!</definedName>
    <definedName name="Dbase" localSheetId="5">#REF!</definedName>
    <definedName name="Dbase" localSheetId="14">#REF!</definedName>
    <definedName name="Dbase" localSheetId="15">#REF!</definedName>
    <definedName name="Dbase" localSheetId="16">#REF!</definedName>
    <definedName name="Dbase">#REF!</definedName>
    <definedName name="DD" localSheetId="5">'[1]last qrt2001'!#REF!</definedName>
    <definedName name="DD" localSheetId="14">'[1]last qrt2001'!#REF!</definedName>
    <definedName name="DD" localSheetId="15">'[1]last qrt2001'!#REF!</definedName>
    <definedName name="DD" localSheetId="16">'[1]last qrt2001'!#REF!</definedName>
    <definedName name="DD">'[1]last qrt2001'!#REF!</definedName>
    <definedName name="dddd" localSheetId="5">'[22]BS-OVS'!#REF!</definedName>
    <definedName name="dddd" localSheetId="14">'[22]BS-OVS'!#REF!</definedName>
    <definedName name="dddd" localSheetId="15">'[22]BS-OVS'!#REF!</definedName>
    <definedName name="dddd" localSheetId="16">'[22]BS-OVS'!#REF!</definedName>
    <definedName name="dddd">'[22]BS-OVS'!#REF!</definedName>
    <definedName name="dEFF.LIA" localSheetId="5">[13]acct!#REF!</definedName>
    <definedName name="dEFF.LIA" localSheetId="14">[13]acct!#REF!</definedName>
    <definedName name="dEFF.LIA" localSheetId="15">[13]acct!#REF!</definedName>
    <definedName name="dEFF.LIA" localSheetId="16">[13]acct!#REF!</definedName>
    <definedName name="dEFF.LIA">[13]acct!#REF!</definedName>
    <definedName name="Description" localSheetId="5">#REF!</definedName>
    <definedName name="Description" localSheetId="14">#REF!</definedName>
    <definedName name="Description" localSheetId="15">#REF!</definedName>
    <definedName name="Description" localSheetId="16">#REF!</definedName>
    <definedName name="Description">#REF!</definedName>
    <definedName name="dfaf" localSheetId="14">#REF!</definedName>
    <definedName name="dfaf" localSheetId="15">#REF!</definedName>
    <definedName name="dfaf" localSheetId="16">#REF!</definedName>
    <definedName name="dfaf">#REF!</definedName>
    <definedName name="DFD" localSheetId="5">'[23]Abu Dhabi'!#REF!</definedName>
    <definedName name="DFD" localSheetId="14">'[23]Abu Dhabi'!#REF!</definedName>
    <definedName name="DFD" localSheetId="15">'[23]Abu Dhabi'!#REF!</definedName>
    <definedName name="DFD" localSheetId="16">'[23]Abu Dhabi'!#REF!</definedName>
    <definedName name="DFD">'[23]Abu Dhabi'!#REF!</definedName>
    <definedName name="Differences" localSheetId="14">#REF!</definedName>
    <definedName name="Differences" localSheetId="15">#REF!</definedName>
    <definedName name="Differences" localSheetId="16">#REF!</definedName>
    <definedName name="Differences">#REF!</definedName>
    <definedName name="Differnces" localSheetId="5">'[24]Notes1-5'!#REF!</definedName>
    <definedName name="Differnces" localSheetId="14">'[24]Notes1-5'!#REF!</definedName>
    <definedName name="Differnces" localSheetId="15">'[24]Notes1-5'!#REF!</definedName>
    <definedName name="Differnces" localSheetId="16">'[24]Notes1-5'!#REF!</definedName>
    <definedName name="Differnces">'[24]Notes1-5'!#REF!</definedName>
    <definedName name="doha">'[16]DOHA QATAR '!$A$14:$P$33</definedName>
    <definedName name="dom" localSheetId="5">#REF!</definedName>
    <definedName name="dom" localSheetId="14">#REF!</definedName>
    <definedName name="dom" localSheetId="15">#REF!</definedName>
    <definedName name="dom" localSheetId="16">#REF!</definedName>
    <definedName name="dom">#REF!</definedName>
    <definedName name="dombs" localSheetId="5">#REF!</definedName>
    <definedName name="dombs" localSheetId="14">#REF!</definedName>
    <definedName name="dombs" localSheetId="15">#REF!</definedName>
    <definedName name="dombs" localSheetId="16">#REF!</definedName>
    <definedName name="dombs">#REF!</definedName>
    <definedName name="DOMOVS" localSheetId="14">#REF!</definedName>
    <definedName name="DOMOVS" localSheetId="15">#REF!</definedName>
    <definedName name="DOMOVS" localSheetId="16">#REF!</definedName>
    <definedName name="DOMOVS">#REF!</definedName>
    <definedName name="dr" localSheetId="14">#REF!</definedName>
    <definedName name="dr" localSheetId="15">#REF!</definedName>
    <definedName name="dr" localSheetId="16">#REF!</definedName>
    <definedName name="dr">#REF!</definedName>
    <definedName name="dx" localSheetId="5">#REF!</definedName>
    <definedName name="dx" localSheetId="14">#REF!</definedName>
    <definedName name="dx" localSheetId="15">#REF!</definedName>
    <definedName name="dx" localSheetId="16">#REF!</definedName>
    <definedName name="dx">#REF!</definedName>
    <definedName name="E" localSheetId="14">#REF!</definedName>
    <definedName name="E" localSheetId="15">#REF!</definedName>
    <definedName name="E" localSheetId="16">#REF!</definedName>
    <definedName name="E">#REF!</definedName>
    <definedName name="EPAGE1" localSheetId="14">#REF!</definedName>
    <definedName name="EPAGE1" localSheetId="15">#REF!</definedName>
    <definedName name="EPAGE1" localSheetId="16">#REF!</definedName>
    <definedName name="EPAGE1">#REF!</definedName>
    <definedName name="EXP" localSheetId="5">'[1]last qrt2001'!#REF!</definedName>
    <definedName name="EXP" localSheetId="14">'[1]last qrt2001'!#REF!</definedName>
    <definedName name="EXP" localSheetId="15">'[1]last qrt2001'!#REF!</definedName>
    <definedName name="EXP" localSheetId="16">'[1]last qrt2001'!#REF!</definedName>
    <definedName name="EXP">'[1]last qrt2001'!#REF!</definedName>
    <definedName name="F" localSheetId="5">'[25]FINANCE CODE'!#REF!</definedName>
    <definedName name="F" localSheetId="14">'[25]FINANCE CODE'!#REF!</definedName>
    <definedName name="F" localSheetId="15">'[25]FINANCE CODE'!#REF!</definedName>
    <definedName name="F" localSheetId="16">'[25]FINANCE CODE'!#REF!</definedName>
    <definedName name="F">'[25]FINANCE CODE'!#REF!</definedName>
    <definedName name="f_name">'[26]A-C CODE &amp; NAME'!$B$1:$C$193</definedName>
    <definedName name="FA" localSheetId="5">[13]acct!#REF!</definedName>
    <definedName name="FA" localSheetId="14">[13]acct!#REF!</definedName>
    <definedName name="FA" localSheetId="15">[13]acct!#REF!</definedName>
    <definedName name="FA" localSheetId="16">[13]acct!#REF!</definedName>
    <definedName name="FA">[13]acct!#REF!</definedName>
    <definedName name="Fcy" localSheetId="5">#REF!</definedName>
    <definedName name="Fcy" localSheetId="14">#REF!</definedName>
    <definedName name="Fcy" localSheetId="15">#REF!</definedName>
    <definedName name="Fcy" localSheetId="16">#REF!</definedName>
    <definedName name="Fcy">#REF!</definedName>
    <definedName name="FDE" localSheetId="5">'[27]Notes1-5'!#REF!</definedName>
    <definedName name="FDE" localSheetId="14">'[27]Notes1-5'!#REF!</definedName>
    <definedName name="FDE" localSheetId="15">'[27]Notes1-5'!#REF!</definedName>
    <definedName name="FDE" localSheetId="16">'[27]Notes1-5'!#REF!</definedName>
    <definedName name="FDE">'[27]Notes1-5'!#REF!</definedName>
    <definedName name="FinancialGraphs" localSheetId="5">#REF!</definedName>
    <definedName name="FinancialGraphs" localSheetId="14">#REF!</definedName>
    <definedName name="FinancialGraphs" localSheetId="15">#REF!</definedName>
    <definedName name="FinancialGraphs" localSheetId="16">#REF!</definedName>
    <definedName name="FinancialGraphs">#REF!</definedName>
    <definedName name="FINASSET" localSheetId="5">[13]acct!#REF!</definedName>
    <definedName name="FINASSET" localSheetId="14">[13]acct!#REF!</definedName>
    <definedName name="FINASSET" localSheetId="15">[13]acct!#REF!</definedName>
    <definedName name="FINASSET" localSheetId="16">[13]acct!#REF!</definedName>
    <definedName name="FINASSET">[13]acct!#REF!</definedName>
    <definedName name="flegtcher123" hidden="1">{"'CALL MONEY'!$K$53"}</definedName>
    <definedName name="fletcher" hidden="1">{"'CALL MONEY'!$K$53"}</definedName>
    <definedName name="Foreign" localSheetId="5">#REF!</definedName>
    <definedName name="Foreign" localSheetId="14">#REF!</definedName>
    <definedName name="Foreign" localSheetId="15">#REF!</definedName>
    <definedName name="Foreign" localSheetId="16">#REF!</definedName>
    <definedName name="Foreign">#REF!</definedName>
    <definedName name="FORM" localSheetId="5">#REF!</definedName>
    <definedName name="FORM" localSheetId="14">#REF!</definedName>
    <definedName name="FORM" localSheetId="15">#REF!</definedName>
    <definedName name="FORM" localSheetId="16">#REF!</definedName>
    <definedName name="FORM">#REF!</definedName>
    <definedName name="FP_EU_0206__00246_04" localSheetId="5">#REF!</definedName>
    <definedName name="FP_EU_0206__00246_04" localSheetId="14">#REF!</definedName>
    <definedName name="FP_EU_0206__00246_04" localSheetId="15">#REF!</definedName>
    <definedName name="FP_EU_0206__00246_04" localSheetId="16">#REF!</definedName>
    <definedName name="FP_EU_0206__00246_04">#REF!</definedName>
    <definedName name="FSA" localSheetId="14">#REF!</definedName>
    <definedName name="FSA" localSheetId="15">#REF!</definedName>
    <definedName name="FSA" localSheetId="16">#REF!</definedName>
    <definedName name="FSA">#REF!</definedName>
    <definedName name="G" localSheetId="14">#REF!</definedName>
    <definedName name="G" localSheetId="15">#REF!</definedName>
    <definedName name="G" localSheetId="16">#REF!</definedName>
    <definedName name="G">#REF!</definedName>
    <definedName name="g54." localSheetId="5">#REF!</definedName>
    <definedName name="g54." localSheetId="14">#REF!</definedName>
    <definedName name="g54." localSheetId="15">#REF!</definedName>
    <definedName name="g54." localSheetId="16">#REF!</definedName>
    <definedName name="g54.">#REF!</definedName>
    <definedName name="Hamid" localSheetId="14">#REF!</definedName>
    <definedName name="Hamid" localSheetId="15">#REF!</definedName>
    <definedName name="Hamid" localSheetId="16">#REF!</definedName>
    <definedName name="Hamid">#REF!</definedName>
    <definedName name="hh" localSheetId="2" hidden="1">{"'CALL MONEY'!$K$53"}</definedName>
    <definedName name="hh" localSheetId="3" hidden="1">{"'CALL MONEY'!$K$53"}</definedName>
    <definedName name="hh" hidden="1">{"'CALL MONEY'!$K$53"}</definedName>
    <definedName name="html" localSheetId="2" hidden="1">{"'CALL MONEY'!$K$53"}</definedName>
    <definedName name="html" localSheetId="3" hidden="1">{"'CALL MONEY'!$K$53"}</definedName>
    <definedName name="html" hidden="1">{"'CALL MONEY'!$K$53"}</definedName>
    <definedName name="html_cntrl" localSheetId="2" hidden="1">{"'CALL MONEY'!$K$53"}</definedName>
    <definedName name="html_cntrl" localSheetId="3" hidden="1">{"'CALL MONEY'!$K$53"}</definedName>
    <definedName name="html_cntrl" hidden="1">{"'CALL MONEY'!$K$53"}</definedName>
    <definedName name="html_cntrl465454" localSheetId="2" hidden="1">{"'CALL MONEY'!$K$53"}</definedName>
    <definedName name="html_cntrl465454" localSheetId="3" hidden="1">{"'CALL MONEY'!$K$53"}</definedName>
    <definedName name="html_cntrl465454" hidden="1">{"'CALL MONEY'!$K$53"}</definedName>
    <definedName name="HTML_CodePage" hidden="1">1252</definedName>
    <definedName name="HTML_Control" localSheetId="2" hidden="1">{"'CALL MONEY'!$K$53"}</definedName>
    <definedName name="HTML_Control" localSheetId="3" hidden="1">{"'CALL MONEY'!$K$53"}</definedName>
    <definedName name="HTML_Control" hidden="1">{"'CALL MONEY'!$K$53"}</definedName>
    <definedName name="html_ctl78" localSheetId="2" hidden="1">{"'CALL MONEY'!$K$53"}</definedName>
    <definedName name="html_ctl78" localSheetId="3"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14">#REF!</definedName>
    <definedName name="I" localSheetId="15">#REF!</definedName>
    <definedName name="I" localSheetId="16">#REF!</definedName>
    <definedName name="I">#REF!</definedName>
    <definedName name="IDFUIU" localSheetId="14">#REF!</definedName>
    <definedName name="IDFUIU" localSheetId="15">#REF!</definedName>
    <definedName name="IDFUIU" localSheetId="16">#REF!</definedName>
    <definedName name="IDFUIU">#REF!</definedName>
    <definedName name="IEC" localSheetId="5">#REF!</definedName>
    <definedName name="IEC" localSheetId="14">#REF!</definedName>
    <definedName name="IEC" localSheetId="15">#REF!</definedName>
    <definedName name="IEC" localSheetId="16">#REF!</definedName>
    <definedName name="IEC">#REF!</definedName>
    <definedName name="IECO" localSheetId="5">#REF!</definedName>
    <definedName name="IECO" localSheetId="14">#REF!</definedName>
    <definedName name="IECO" localSheetId="15">#REF!</definedName>
    <definedName name="IECO" localSheetId="16">#REF!</definedName>
    <definedName name="IECO">#REF!</definedName>
    <definedName name="IECO1" localSheetId="5">#REF!</definedName>
    <definedName name="IECO1" localSheetId="14">#REF!</definedName>
    <definedName name="IECO1" localSheetId="15">#REF!</definedName>
    <definedName name="IECO1" localSheetId="16">#REF!</definedName>
    <definedName name="IECO1">#REF!</definedName>
    <definedName name="IED" localSheetId="5">#REF!</definedName>
    <definedName name="IED" localSheetId="14">#REF!</definedName>
    <definedName name="IED" localSheetId="15">#REF!</definedName>
    <definedName name="IED" localSheetId="16">#REF!</definedName>
    <definedName name="IED">#REF!</definedName>
    <definedName name="IEH" localSheetId="5">#REF!</definedName>
    <definedName name="IEH" localSheetId="14">#REF!</definedName>
    <definedName name="IEH" localSheetId="15">#REF!</definedName>
    <definedName name="IEH" localSheetId="16">#REF!</definedName>
    <definedName name="IEH">#REF!</definedName>
    <definedName name="IEP" localSheetId="5">#REF!</definedName>
    <definedName name="IEP" localSheetId="14">#REF!</definedName>
    <definedName name="IEP" localSheetId="15">#REF!</definedName>
    <definedName name="IEP" localSheetId="16">#REF!</definedName>
    <definedName name="IEP">#REF!</definedName>
    <definedName name="IES" localSheetId="5">#REF!</definedName>
    <definedName name="IES" localSheetId="14">#REF!</definedName>
    <definedName name="IES" localSheetId="15">#REF!</definedName>
    <definedName name="IES" localSheetId="16">#REF!</definedName>
    <definedName name="IES">#REF!</definedName>
    <definedName name="IET" localSheetId="5">#REF!</definedName>
    <definedName name="IET" localSheetId="14">#REF!</definedName>
    <definedName name="IET" localSheetId="15">#REF!</definedName>
    <definedName name="IET" localSheetId="16">#REF!</definedName>
    <definedName name="IET">#REF!</definedName>
    <definedName name="INC" localSheetId="5">'[1]last qrt2001'!#REF!</definedName>
    <definedName name="INC" localSheetId="14">'[1]last qrt2001'!#REF!</definedName>
    <definedName name="INC" localSheetId="15">'[1]last qrt2001'!#REF!</definedName>
    <definedName name="INC" localSheetId="16">'[1]last qrt2001'!#REF!</definedName>
    <definedName name="INC">'[1]last qrt2001'!#REF!</definedName>
    <definedName name="IncomeStatementDates" localSheetId="14">#REF!</definedName>
    <definedName name="IncomeStatementDates" localSheetId="15">#REF!</definedName>
    <definedName name="IncomeStatementDates" localSheetId="16">#REF!</definedName>
    <definedName name="IncomeStatementDates">#REF!</definedName>
    <definedName name="INVEST" localSheetId="5">[13]acct!#REF!</definedName>
    <definedName name="INVEST" localSheetId="14">[13]acct!#REF!</definedName>
    <definedName name="INVEST" localSheetId="15">[13]acct!#REF!</definedName>
    <definedName name="INVEST" localSheetId="16">[13]acct!#REF!</definedName>
    <definedName name="INVEST">[13]acct!#REF!</definedName>
    <definedName name="IPAGE1" localSheetId="14">#REF!</definedName>
    <definedName name="IPAGE1" localSheetId="15">#REF!</definedName>
    <definedName name="IPAGE1" localSheetId="16">#REF!</definedName>
    <definedName name="IPAGE1">#REF!</definedName>
    <definedName name="iqbal" localSheetId="5">[28]Sheet2!#REF!</definedName>
    <definedName name="iqbal" localSheetId="14">[28]Sheet2!#REF!</definedName>
    <definedName name="iqbal" localSheetId="15">[28]Sheet2!#REF!</definedName>
    <definedName name="iqbal" localSheetId="16">[28]Sheet2!#REF!</definedName>
    <definedName name="iqbal">[28]Sheet2!#REF!</definedName>
    <definedName name="iu" localSheetId="5">#REF!</definedName>
    <definedName name="iu" localSheetId="14">#REF!</definedName>
    <definedName name="iu" localSheetId="15">#REF!</definedName>
    <definedName name="iu" localSheetId="16">#REF!</definedName>
    <definedName name="iu">#REF!</definedName>
    <definedName name="J" localSheetId="14">#REF!</definedName>
    <definedName name="J" localSheetId="15">#REF!</definedName>
    <definedName name="J" localSheetId="16">#REF!</definedName>
    <definedName name="J">#REF!</definedName>
    <definedName name="kauser" localSheetId="5">#REF!</definedName>
    <definedName name="kauser" localSheetId="14">#REF!</definedName>
    <definedName name="kauser" localSheetId="15">#REF!</definedName>
    <definedName name="kauser" localSheetId="16">#REF!</definedName>
    <definedName name="kauser">#REF!</definedName>
    <definedName name="L" localSheetId="14">#REF!</definedName>
    <definedName name="L" localSheetId="15">#REF!</definedName>
    <definedName name="L" localSheetId="16">#REF!</definedName>
    <definedName name="L">#REF!</definedName>
    <definedName name="L_AcctDes">#REF!</definedName>
    <definedName name="L_Adjust">#REF!</definedName>
    <definedName name="L_Adjust_GT">#REF!</definedName>
    <definedName name="L_AJE_Tot">#REF!</definedName>
    <definedName name="L_AJE_Tot_GT">#REF!</definedName>
    <definedName name="L_CompNum">#REF!</definedName>
    <definedName name="L_CY_Beg">#REF!</definedName>
    <definedName name="L_CY_Beg_GT">#REF!</definedName>
    <definedName name="L_CY_End">#REF!</definedName>
    <definedName name="L_CY_End_GT">#REF!</definedName>
    <definedName name="L_GrpNum">#REF!</definedName>
    <definedName name="L_Headings">#REF!</definedName>
    <definedName name="L_KeyValue">#REF!</definedName>
    <definedName name="L_PY_End">#REF!</definedName>
    <definedName name="L_PY_End_GT">#REF!</definedName>
    <definedName name="L_RJE_Tot">#REF!</definedName>
    <definedName name="L_RJE_Tot_GT">#REF!</definedName>
    <definedName name="L_RowNum">#REF!</definedName>
    <definedName name="LIAB1" localSheetId="14">#REF!</definedName>
    <definedName name="LIAB1" localSheetId="15">#REF!</definedName>
    <definedName name="LIAB1" localSheetId="16">#REF!</definedName>
    <definedName name="LIAB1">#REF!</definedName>
    <definedName name="LIAB2" localSheetId="14">#REF!</definedName>
    <definedName name="LIAB2" localSheetId="15">#REF!</definedName>
    <definedName name="LIAB2" localSheetId="16">#REF!</definedName>
    <definedName name="LIAB2">#REF!</definedName>
    <definedName name="LIAB3" localSheetId="14">#REF!</definedName>
    <definedName name="LIAB3" localSheetId="15">#REF!</definedName>
    <definedName name="LIAB3" localSheetId="16">#REF!</definedName>
    <definedName name="LIAB3">#REF!</definedName>
    <definedName name="LIAB4" localSheetId="14">#REF!</definedName>
    <definedName name="LIAB4" localSheetId="15">#REF!</definedName>
    <definedName name="LIAB4" localSheetId="16">#REF!</definedName>
    <definedName name="LIAB4">#REF!</definedName>
    <definedName name="LIBAST" localSheetId="14">#REF!</definedName>
    <definedName name="LIBAST" localSheetId="15">#REF!</definedName>
    <definedName name="LIBAST" localSheetId="16">#REF!</definedName>
    <definedName name="LIBAST">#REF!</definedName>
    <definedName name="lkup">[29]Ranges!$B$3:$C$12</definedName>
    <definedName name="LOANS" localSheetId="5">[13]acct!#REF!</definedName>
    <definedName name="LOANS" localSheetId="14">[13]acct!#REF!</definedName>
    <definedName name="LOANS" localSheetId="15">[13]acct!#REF!</definedName>
    <definedName name="LOANS" localSheetId="16">[13]acct!#REF!</definedName>
    <definedName name="LOANS">[13]acct!#REF!</definedName>
    <definedName name="longterm" localSheetId="5">#REF!</definedName>
    <definedName name="longterm" localSheetId="14">#REF!</definedName>
    <definedName name="longterm" localSheetId="15">#REF!</definedName>
    <definedName name="longterm" localSheetId="16">#REF!</definedName>
    <definedName name="longterm">#REF!</definedName>
    <definedName name="LPAGE1" localSheetId="14">#REF!</definedName>
    <definedName name="LPAGE1" localSheetId="15">#REF!</definedName>
    <definedName name="LPAGE1" localSheetId="16">#REF!</definedName>
    <definedName name="LPAGE1">#REF!</definedName>
    <definedName name="LPAGE2" localSheetId="14">#REF!</definedName>
    <definedName name="LPAGE2" localSheetId="15">#REF!</definedName>
    <definedName name="LPAGE2" localSheetId="16">#REF!</definedName>
    <definedName name="LPAGE2">#REF!</definedName>
    <definedName name="LPAGE3" localSheetId="14">#REF!</definedName>
    <definedName name="LPAGE3" localSheetId="15">#REF!</definedName>
    <definedName name="LPAGE3" localSheetId="16">#REF!</definedName>
    <definedName name="LPAGE3">#REF!</definedName>
    <definedName name="LPAGE4" localSheetId="14">#REF!</definedName>
    <definedName name="LPAGE4" localSheetId="15">#REF!</definedName>
    <definedName name="LPAGE4" localSheetId="16">#REF!</definedName>
    <definedName name="LPAGE4">#REF!</definedName>
    <definedName name="M" localSheetId="14">#REF!</definedName>
    <definedName name="M" localSheetId="15">#REF!</definedName>
    <definedName name="M" localSheetId="16">#REF!</definedName>
    <definedName name="M">#REF!</definedName>
    <definedName name="main" localSheetId="14">#REF!</definedName>
    <definedName name="main" localSheetId="15">#REF!</definedName>
    <definedName name="main" localSheetId="16">#REF!</definedName>
    <definedName name="main">#REF!</definedName>
    <definedName name="MANAMABS" localSheetId="5">#REF!</definedName>
    <definedName name="MANAMABS" localSheetId="14">#REF!</definedName>
    <definedName name="MANAMABS" localSheetId="15">#REF!</definedName>
    <definedName name="MANAMABS" localSheetId="16">#REF!</definedName>
    <definedName name="MANAMABS">#REF!</definedName>
    <definedName name="manamabs0207">[30]Sheet3!$A$157:$C$321</definedName>
    <definedName name="Manamapl" localSheetId="5">#REF!</definedName>
    <definedName name="Manamapl" localSheetId="14">#REF!</definedName>
    <definedName name="Manamapl" localSheetId="15">#REF!</definedName>
    <definedName name="Manamapl" localSheetId="16">#REF!</definedName>
    <definedName name="Manamapl">#REF!</definedName>
    <definedName name="manamapl0207">[30]Sheet3!$A$5:$C$153</definedName>
    <definedName name="Manamapl5" localSheetId="5">#REF!</definedName>
    <definedName name="Manamapl5" localSheetId="14">#REF!</definedName>
    <definedName name="Manamapl5" localSheetId="15">#REF!</definedName>
    <definedName name="Manamapl5" localSheetId="16">#REF!</definedName>
    <definedName name="Manamapl5">#REF!</definedName>
    <definedName name="masroor" localSheetId="5">#REF!</definedName>
    <definedName name="masroor" localSheetId="14">#REF!</definedName>
    <definedName name="masroor" localSheetId="15">#REF!</definedName>
    <definedName name="masroor" localSheetId="16">#REF!</definedName>
    <definedName name="masroor">#REF!</definedName>
    <definedName name="MAZ" localSheetId="5">'[31]T-BILL'!#REF!</definedName>
    <definedName name="MAZ" localSheetId="14">'[31]T-BILL'!#REF!</definedName>
    <definedName name="MAZ" localSheetId="15">'[31]T-BILL'!#REF!</definedName>
    <definedName name="MAZ" localSheetId="16">'[31]T-BILL'!#REF!</definedName>
    <definedName name="MAZ">'[31]T-BILL'!#REF!</definedName>
    <definedName name="MLNTREGISTER" localSheetId="14">#REF!</definedName>
    <definedName name="MLNTREGISTER" localSheetId="15">#REF!</definedName>
    <definedName name="MLNTREGISTER" localSheetId="16">#REF!</definedName>
    <definedName name="MLNTREGISTER">#REF!</definedName>
    <definedName name="MR">'[32]Market Rates'!$B$1:$G$65536</definedName>
    <definedName name="N" localSheetId="14">#REF!</definedName>
    <definedName name="N" localSheetId="15">#REF!</definedName>
    <definedName name="N" localSheetId="16">#REF!</definedName>
    <definedName name="N">#REF!</definedName>
    <definedName name="NEW">'[33]Implied Rate'!$B$49:$BC$408</definedName>
    <definedName name="note" hidden="1">{"'CALL MONEY'!$K$53"}</definedName>
    <definedName name="Note55" localSheetId="5">'[34]BS-OVS'!#REF!</definedName>
    <definedName name="Note55" localSheetId="14">'[34]BS-OVS'!#REF!</definedName>
    <definedName name="Note55" localSheetId="15">'[34]BS-OVS'!#REF!</definedName>
    <definedName name="Note55" localSheetId="16">'[34]BS-OVS'!#REF!</definedName>
    <definedName name="Note55">'[34]BS-OVS'!#REF!</definedName>
    <definedName name="Note58" localSheetId="5">'[22]BS-OVS'!#REF!</definedName>
    <definedName name="Note58" localSheetId="14">'[22]BS-OVS'!#REF!</definedName>
    <definedName name="Note58" localSheetId="15">'[22]BS-OVS'!#REF!</definedName>
    <definedName name="Note58" localSheetId="16">'[22]BS-OVS'!#REF!</definedName>
    <definedName name="Note58">'[22]BS-OVS'!#REF!</definedName>
    <definedName name="npl" localSheetId="14">#REF!</definedName>
    <definedName name="npl" localSheetId="15">#REF!</definedName>
    <definedName name="npl" localSheetId="16">#REF!</definedName>
    <definedName name="npl">#REF!</definedName>
    <definedName name="nplsum" localSheetId="14">#REF!</definedName>
    <definedName name="nplsum" localSheetId="15">#REF!</definedName>
    <definedName name="nplsum" localSheetId="16">#REF!</definedName>
    <definedName name="nplsum">#REF!</definedName>
    <definedName name="O" localSheetId="14">#REF!</definedName>
    <definedName name="O" localSheetId="15">#REF!</definedName>
    <definedName name="O" localSheetId="16">#REF!</definedName>
    <definedName name="O">#REF!</definedName>
    <definedName name="os" localSheetId="5">#REF!</definedName>
    <definedName name="os" localSheetId="14">#REF!</definedName>
    <definedName name="os" localSheetId="15">#REF!</definedName>
    <definedName name="os" localSheetId="16">#REF!</definedName>
    <definedName name="os">#REF!</definedName>
    <definedName name="OSAL" localSheetId="14">#REF!</definedName>
    <definedName name="OSAL" localSheetId="15">#REF!</definedName>
    <definedName name="OSAL" localSheetId="16">#REF!</definedName>
    <definedName name="OSAL">#REF!</definedName>
    <definedName name="osbs" localSheetId="5">#REF!</definedName>
    <definedName name="osbs" localSheetId="14">#REF!</definedName>
    <definedName name="osbs" localSheetId="15">#REF!</definedName>
    <definedName name="osbs" localSheetId="16">#REF!</definedName>
    <definedName name="osbs">#REF!</definedName>
    <definedName name="OVER" localSheetId="5">#REF!</definedName>
    <definedName name="OVER" localSheetId="14">#REF!</definedName>
    <definedName name="OVER" localSheetId="15">#REF!</definedName>
    <definedName name="OVER" localSheetId="16">#REF!</definedName>
    <definedName name="OVER">#REF!</definedName>
    <definedName name="P" localSheetId="14">#REF!</definedName>
    <definedName name="P" localSheetId="15">#REF!</definedName>
    <definedName name="P" localSheetId="16">#REF!</definedName>
    <definedName name="P">#REF!</definedName>
    <definedName name="PAGE2" localSheetId="14">#REF!</definedName>
    <definedName name="PAGE2" localSheetId="15">#REF!</definedName>
    <definedName name="PAGE2" localSheetId="16">#REF!</definedName>
    <definedName name="PAGE2">#REF!</definedName>
    <definedName name="pkr">[16]PAKISTAN!$B$9:$L$24</definedName>
    <definedName name="pl">[17]woRKING!$A$3:$D$172</definedName>
    <definedName name="plbdec">'[35]December 06'!$A$5:$D$102</definedName>
    <definedName name="plbnov">'[35]November 06'!$A$5:$D$101</definedName>
    <definedName name="pld" localSheetId="5">#REF!</definedName>
    <definedName name="pld" localSheetId="14">#REF!</definedName>
    <definedName name="pld" localSheetId="15">#REF!</definedName>
    <definedName name="pld" localSheetId="16">#REF!</definedName>
    <definedName name="pld">#REF!</definedName>
    <definedName name="pldec">'[18]December 06'!$A$5:$D$89</definedName>
    <definedName name="plf">[36]FEb!$A$4:$C$149</definedName>
    <definedName name="plfeb">[20]Feb!$A$4:$C$73</definedName>
    <definedName name="plmarch">[20]MarchSL904!$A$5:$C$99</definedName>
    <definedName name="plmarch07">'[20]March 110'!$A$5:$C$80</definedName>
    <definedName name="pln" localSheetId="5">#REF!</definedName>
    <definedName name="pln" localSheetId="14">#REF!</definedName>
    <definedName name="pln" localSheetId="15">#REF!</definedName>
    <definedName name="pln" localSheetId="16">#REF!</definedName>
    <definedName name="pln">#REF!</definedName>
    <definedName name="plnov" localSheetId="5">#REF!</definedName>
    <definedName name="plnov" localSheetId="14">#REF!</definedName>
    <definedName name="plnov" localSheetId="15">#REF!</definedName>
    <definedName name="plnov" localSheetId="16">#REF!</definedName>
    <definedName name="plnov">#REF!</definedName>
    <definedName name="plnov06">'[18]November 06'!$A$5:$D$87</definedName>
    <definedName name="plw" localSheetId="14">#REF!</definedName>
    <definedName name="plw" localSheetId="15">#REF!</definedName>
    <definedName name="plw" localSheetId="16">#REF!</definedName>
    <definedName name="plw">#REF!</definedName>
    <definedName name="po" localSheetId="5">[37]BSDOMOVS!#REF!</definedName>
    <definedName name="po" localSheetId="14">[37]BSDOMOVS!#REF!</definedName>
    <definedName name="po" localSheetId="15">[37]BSDOMOVS!#REF!</definedName>
    <definedName name="po" localSheetId="16">[37]BSDOMOVS!#REF!</definedName>
    <definedName name="po">[37]BSDOMOVS!#REF!</definedName>
    <definedName name="PP" localSheetId="14">#REF!</definedName>
    <definedName name="PP" localSheetId="15">#REF!</definedName>
    <definedName name="PP" localSheetId="16">#REF!</definedName>
    <definedName name="PP">#REF!</definedName>
    <definedName name="_xlnm.Print_Area" localSheetId="5">'1'!$A$1:$H$53</definedName>
    <definedName name="_xlnm.Print_Area" localSheetId="14">'11'!$A$1:$K$63</definedName>
    <definedName name="_xlnm.Print_Area" localSheetId="15">'12'!$A$1:$K$50</definedName>
    <definedName name="_xlnm.Print_Area" localSheetId="16">'13'!$A$1:$K$72</definedName>
    <definedName name="_xlnm.Print_Area" localSheetId="17">'14'!$A$1:$K$71</definedName>
    <definedName name="_xlnm.Print_Area" localSheetId="13">'2'!$A$1:$J$61</definedName>
    <definedName name="_xlnm.Print_Area" localSheetId="8">'AFS1'!$B$1:$U$448</definedName>
    <definedName name="_xlnm.Print_Area" localSheetId="9">'AFS2'!$A$1:$T$242</definedName>
    <definedName name="_xlnm.Print_Area" localSheetId="10">'AFS3'!$A$1:$AF$340</definedName>
    <definedName name="_xlnm.Print_Area" localSheetId="11">'AFS4'!$C$1:$T$452</definedName>
    <definedName name="_xlnm.Print_Area" localSheetId="0">BS!$A$1:$H$53</definedName>
    <definedName name="_xlnm.Print_Area" localSheetId="4">'cash flow'!$A$1:$G$69</definedName>
    <definedName name="_xlnm.Print_Area" localSheetId="7">'HFT1'!$A$1:$T$88</definedName>
    <definedName name="_xlnm.Print_Area" localSheetId="2">'Other Comp Income'!$A$1:$G$42</definedName>
    <definedName name="_xlnm.Print_Area" localSheetId="1">'P&amp;L'!$A$1:$G$72</definedName>
    <definedName name="_xlnm.Print_Area" localSheetId="6">Sheet14!$A$1:$H$85</definedName>
    <definedName name="_xlnm.Print_Area" localSheetId="12">TFC!$A$1:$G$64</definedName>
    <definedName name="_xlnm.Print_Area" localSheetId="3">UHF!$A$1:$M$65</definedName>
    <definedName name="_xlnm.Print_Area">#REF!</definedName>
    <definedName name="PRINT_AREA_MI">[3]Sheet4!$A$421:$Q$523</definedName>
    <definedName name="PROFIT1" localSheetId="14">#REF!</definedName>
    <definedName name="PROFIT1" localSheetId="15">#REF!</definedName>
    <definedName name="PROFIT1" localSheetId="16">#REF!</definedName>
    <definedName name="PROFIT1">#REF!</definedName>
    <definedName name="PROFIT2" localSheetId="14">#REF!</definedName>
    <definedName name="PROFIT2" localSheetId="15">#REF!</definedName>
    <definedName name="PROFIT2" localSheetId="16">#REF!</definedName>
    <definedName name="PROFIT2">#REF!</definedName>
    <definedName name="Q" localSheetId="14">#REF!</definedName>
    <definedName name="Q" localSheetId="15">#REF!</definedName>
    <definedName name="Q" localSheetId="16">#REF!</definedName>
    <definedName name="Q">#REF!</definedName>
    <definedName name="QATAR1">[3]Sheet4!$H$428:$H$519</definedName>
    <definedName name="QATAR2">[3]Sheet4!$U$326:$U$417</definedName>
    <definedName name="rate">'[16]rate '!$B$4:$C$31</definedName>
    <definedName name="Recover">[38]Macro1!$A$170</definedName>
    <definedName name="REDCAP" localSheetId="5">[13]acct!#REF!</definedName>
    <definedName name="REDCAP" localSheetId="14">[13]acct!#REF!</definedName>
    <definedName name="REDCAP" localSheetId="15">[13]acct!#REF!</definedName>
    <definedName name="REDCAP" localSheetId="16">[13]acct!#REF!</definedName>
    <definedName name="REDCAP">[13]acct!#REF!</definedName>
    <definedName name="RF" localSheetId="5">[13]acct!#REF!</definedName>
    <definedName name="RF" localSheetId="14">[13]acct!#REF!</definedName>
    <definedName name="RF" localSheetId="15">[13]acct!#REF!</definedName>
    <definedName name="RF" localSheetId="16">[13]acct!#REF!</definedName>
    <definedName name="RF">[13]acct!#REF!</definedName>
    <definedName name="RRRR" localSheetId="14">#REF!</definedName>
    <definedName name="RRRR" localSheetId="15">#REF!</definedName>
    <definedName name="RRRR" localSheetId="16">#REF!</definedName>
    <definedName name="RRRR">#REF!</definedName>
    <definedName name="S_AcctDes" localSheetId="14">#REF!</definedName>
    <definedName name="S_AcctDes" localSheetId="15">#REF!</definedName>
    <definedName name="S_AcctDes" localSheetId="16">#REF!</definedName>
    <definedName name="S_AcctDes">#REF!</definedName>
    <definedName name="S_Adjust" localSheetId="14">#REF!</definedName>
    <definedName name="S_Adjust" localSheetId="15">#REF!</definedName>
    <definedName name="S_Adjust" localSheetId="16">#REF!</definedName>
    <definedName name="S_Adjust">#REF!</definedName>
    <definedName name="S_Adjust_Data" localSheetId="14">#REF!</definedName>
    <definedName name="S_Adjust_Data" localSheetId="15">#REF!</definedName>
    <definedName name="S_Adjust_Data" localSheetId="16">#REF!</definedName>
    <definedName name="S_Adjust_Data">#REF!</definedName>
    <definedName name="S_Adjust_GT" localSheetId="14">#REF!</definedName>
    <definedName name="S_Adjust_GT" localSheetId="15">#REF!</definedName>
    <definedName name="S_Adjust_GT" localSheetId="16">#REF!</definedName>
    <definedName name="S_Adjust_GT">#REF!</definedName>
    <definedName name="S_AJE_Tot" localSheetId="14">#REF!</definedName>
    <definedName name="S_AJE_Tot" localSheetId="15">#REF!</definedName>
    <definedName name="S_AJE_Tot" localSheetId="16">#REF!</definedName>
    <definedName name="S_AJE_Tot">#REF!</definedName>
    <definedName name="S_AJE_Tot_Data" localSheetId="14">#REF!</definedName>
    <definedName name="S_AJE_Tot_Data" localSheetId="15">#REF!</definedName>
    <definedName name="S_AJE_Tot_Data" localSheetId="16">#REF!</definedName>
    <definedName name="S_AJE_Tot_Data">#REF!</definedName>
    <definedName name="S_AJE_Tot_GT" localSheetId="14">#REF!</definedName>
    <definedName name="S_AJE_Tot_GT" localSheetId="15">#REF!</definedName>
    <definedName name="S_AJE_Tot_GT" localSheetId="16">#REF!</definedName>
    <definedName name="S_AJE_Tot_GT">#REF!</definedName>
    <definedName name="S_CompNum" localSheetId="14">#REF!</definedName>
    <definedName name="S_CompNum" localSheetId="15">#REF!</definedName>
    <definedName name="S_CompNum" localSheetId="16">#REF!</definedName>
    <definedName name="S_CompNum">#REF!</definedName>
    <definedName name="S_CY_Beg" localSheetId="14">#REF!</definedName>
    <definedName name="S_CY_Beg" localSheetId="15">#REF!</definedName>
    <definedName name="S_CY_Beg" localSheetId="16">#REF!</definedName>
    <definedName name="S_CY_Beg">#REF!</definedName>
    <definedName name="S_CY_Beg_Data" localSheetId="14">#REF!</definedName>
    <definedName name="S_CY_Beg_Data" localSheetId="15">#REF!</definedName>
    <definedName name="S_CY_Beg_Data" localSheetId="16">#REF!</definedName>
    <definedName name="S_CY_Beg_Data">#REF!</definedName>
    <definedName name="S_CY_Beg_GT" localSheetId="14">#REF!</definedName>
    <definedName name="S_CY_Beg_GT" localSheetId="15">#REF!</definedName>
    <definedName name="S_CY_Beg_GT" localSheetId="16">#REF!</definedName>
    <definedName name="S_CY_Beg_GT">#REF!</definedName>
    <definedName name="S_CY_End" localSheetId="14">#REF!</definedName>
    <definedName name="S_CY_End" localSheetId="15">#REF!</definedName>
    <definedName name="S_CY_End" localSheetId="16">#REF!</definedName>
    <definedName name="S_CY_End">#REF!</definedName>
    <definedName name="S_CY_End_Data" localSheetId="14">#REF!</definedName>
    <definedName name="S_CY_End_Data" localSheetId="15">#REF!</definedName>
    <definedName name="S_CY_End_Data" localSheetId="16">#REF!</definedName>
    <definedName name="S_CY_End_Data">#REF!</definedName>
    <definedName name="S_CY_End_GT" localSheetId="14">#REF!</definedName>
    <definedName name="S_CY_End_GT" localSheetId="15">#REF!</definedName>
    <definedName name="S_CY_End_GT" localSheetId="16">#REF!</definedName>
    <definedName name="S_CY_End_GT">#REF!</definedName>
    <definedName name="S_Diff_Amt" localSheetId="14">#REF!</definedName>
    <definedName name="S_Diff_Amt" localSheetId="15">#REF!</definedName>
    <definedName name="S_Diff_Amt" localSheetId="16">#REF!</definedName>
    <definedName name="S_Diff_Amt">#REF!</definedName>
    <definedName name="S_Diff_Pct" localSheetId="14">#REF!</definedName>
    <definedName name="S_Diff_Pct" localSheetId="15">#REF!</definedName>
    <definedName name="S_Diff_Pct" localSheetId="16">#REF!</definedName>
    <definedName name="S_Diff_Pct">#REF!</definedName>
    <definedName name="S_GrpNum" localSheetId="14">#REF!</definedName>
    <definedName name="S_GrpNum" localSheetId="15">#REF!</definedName>
    <definedName name="S_GrpNum" localSheetId="16">#REF!</definedName>
    <definedName name="S_GrpNum">#REF!</definedName>
    <definedName name="S_Headings" localSheetId="14">#REF!</definedName>
    <definedName name="S_Headings" localSheetId="15">#REF!</definedName>
    <definedName name="S_Headings" localSheetId="16">#REF!</definedName>
    <definedName name="S_Headings">#REF!</definedName>
    <definedName name="S_KeyValue" localSheetId="14">#REF!</definedName>
    <definedName name="S_KeyValue" localSheetId="15">#REF!</definedName>
    <definedName name="S_KeyValue" localSheetId="16">#REF!</definedName>
    <definedName name="S_KeyValue">#REF!</definedName>
    <definedName name="S_PY_End" localSheetId="14">#REF!</definedName>
    <definedName name="S_PY_End" localSheetId="15">#REF!</definedName>
    <definedName name="S_PY_End" localSheetId="16">#REF!</definedName>
    <definedName name="S_PY_End">#REF!</definedName>
    <definedName name="S_PY_End_Data" localSheetId="14">#REF!</definedName>
    <definedName name="S_PY_End_Data" localSheetId="15">#REF!</definedName>
    <definedName name="S_PY_End_Data" localSheetId="16">#REF!</definedName>
    <definedName name="S_PY_End_Data">#REF!</definedName>
    <definedName name="S_PY_End_GT" localSheetId="14">#REF!</definedName>
    <definedName name="S_PY_End_GT" localSheetId="15">#REF!</definedName>
    <definedName name="S_PY_End_GT" localSheetId="16">#REF!</definedName>
    <definedName name="S_PY_End_GT">#REF!</definedName>
    <definedName name="S_RJE_Tot" localSheetId="14">#REF!</definedName>
    <definedName name="S_RJE_Tot" localSheetId="15">#REF!</definedName>
    <definedName name="S_RJE_Tot" localSheetId="16">#REF!</definedName>
    <definedName name="S_RJE_Tot">#REF!</definedName>
    <definedName name="S_RJE_Tot_Data" localSheetId="14">#REF!</definedName>
    <definedName name="S_RJE_Tot_Data" localSheetId="15">#REF!</definedName>
    <definedName name="S_RJE_Tot_Data" localSheetId="16">#REF!</definedName>
    <definedName name="S_RJE_Tot_Data">#REF!</definedName>
    <definedName name="S_RJE_Tot_GT" localSheetId="14">#REF!</definedName>
    <definedName name="S_RJE_Tot_GT" localSheetId="15">#REF!</definedName>
    <definedName name="S_RJE_Tot_GT" localSheetId="16">#REF!</definedName>
    <definedName name="S_RJE_Tot_GT">#REF!</definedName>
    <definedName name="S_RowNum" localSheetId="14">#REF!</definedName>
    <definedName name="S_RowNum" localSheetId="15">#REF!</definedName>
    <definedName name="S_RowNum" localSheetId="16">#REF!</definedName>
    <definedName name="S_RowNum">#REF!</definedName>
    <definedName name="sa">[39]Sheet4!$A$421:$Q$523</definedName>
    <definedName name="sad" hidden="1">{"'CALL MONEY'!$K$53"}</definedName>
    <definedName name="SALES" localSheetId="5">[13]acct!#REF!</definedName>
    <definedName name="SALES" localSheetId="14">[13]acct!#REF!</definedName>
    <definedName name="SALES" localSheetId="15">[13]acct!#REF!</definedName>
    <definedName name="SALES" localSheetId="16">[13]acct!#REF!</definedName>
    <definedName name="SALES">[13]acct!#REF!</definedName>
    <definedName name="sam" localSheetId="14">#REF!</definedName>
    <definedName name="sam" localSheetId="15">#REF!</definedName>
    <definedName name="sam" localSheetId="16">#REF!</definedName>
    <definedName name="sam">#REF!</definedName>
    <definedName name="SBP" localSheetId="5">'[40]Notes1-5'!#REF!</definedName>
    <definedName name="SBP" localSheetId="14">'[40]Notes1-5'!#REF!</definedName>
    <definedName name="SBP" localSheetId="15">'[40]Notes1-5'!#REF!</definedName>
    <definedName name="SBP" localSheetId="16">'[40]Notes1-5'!#REF!</definedName>
    <definedName name="SBP">'[40]Notes1-5'!#REF!</definedName>
    <definedName name="sdsa">[41]A!$AX$5:$AX$129</definedName>
    <definedName name="sectionNames" localSheetId="14">#REF!</definedName>
    <definedName name="sectionNames" localSheetId="15">#REF!</definedName>
    <definedName name="sectionNames" localSheetId="16">#REF!</definedName>
    <definedName name="sectionNames">#REF!</definedName>
    <definedName name="shehzad" localSheetId="5">[42]Sheet2!#REF!</definedName>
    <definedName name="shehzad" localSheetId="14">[42]Sheet2!#REF!</definedName>
    <definedName name="shehzad" localSheetId="15">[42]Sheet2!#REF!</definedName>
    <definedName name="shehzad" localSheetId="16">[42]Sheet2!#REF!</definedName>
    <definedName name="shehzad">[42]Sheet2!#REF!</definedName>
    <definedName name="shortterm" localSheetId="5">#REF!</definedName>
    <definedName name="shortterm" localSheetId="14">#REF!</definedName>
    <definedName name="shortterm" localSheetId="15">#REF!</definedName>
    <definedName name="shortterm" localSheetId="16">#REF!</definedName>
    <definedName name="shortterm">#REF!</definedName>
    <definedName name="sma">[15]Sheet4!$A$421:$Q$523</definedName>
    <definedName name="SNS" localSheetId="5">[13]acct!#REF!</definedName>
    <definedName name="SNS" localSheetId="14">[13]acct!#REF!</definedName>
    <definedName name="SNS" localSheetId="15">[13]acct!#REF!</definedName>
    <definedName name="SNS" localSheetId="16">[13]acct!#REF!</definedName>
    <definedName name="SNS">[13]acct!#REF!</definedName>
    <definedName name="SR" localSheetId="5">#REF!</definedName>
    <definedName name="SR" localSheetId="14">#REF!</definedName>
    <definedName name="SR" localSheetId="15">#REF!</definedName>
    <definedName name="SR" localSheetId="16">#REF!</definedName>
    <definedName name="SR">#REF!</definedName>
    <definedName name="STT" localSheetId="5" hidden="1">#REF!</definedName>
    <definedName name="STT" localSheetId="14" hidden="1">#REF!</definedName>
    <definedName name="STT" localSheetId="15" hidden="1">#REF!</definedName>
    <definedName name="STT" localSheetId="16" hidden="1">#REF!</definedName>
    <definedName name="STT" hidden="1">#REF!</definedName>
    <definedName name="sum" localSheetId="14">#REF!</definedName>
    <definedName name="sum" localSheetId="15">#REF!</definedName>
    <definedName name="sum" localSheetId="16">#REF!</definedName>
    <definedName name="sum">#REF!</definedName>
    <definedName name="T_BILLREPO" localSheetId="5">'[43]T-BILL'!#REF!</definedName>
    <definedName name="T_BILLREPO" localSheetId="14">'[43]T-BILL'!#REF!</definedName>
    <definedName name="T_BILLREPO" localSheetId="15">'[43]T-BILL'!#REF!</definedName>
    <definedName name="T_BILLREPO" localSheetId="16">'[43]T-BILL'!#REF!</definedName>
    <definedName name="T_BILLREPO">'[43]T-BILL'!#REF!</definedName>
    <definedName name="TableName">"Dummy"</definedName>
    <definedName name="talha" localSheetId="2" hidden="1">{"'CALL MONEY'!$K$53"}</definedName>
    <definedName name="talha" localSheetId="3" hidden="1">{"'CALL MONEY'!$K$53"}</definedName>
    <definedName name="talha" hidden="1">{"'CALL MONEY'!$K$53"}</definedName>
    <definedName name="tAX" localSheetId="5">[13]acct!#REF!</definedName>
    <definedName name="tAX" localSheetId="14">[13]acct!#REF!</definedName>
    <definedName name="tAX" localSheetId="15">[13]acct!#REF!</definedName>
    <definedName name="tAX" localSheetId="16">[13]acct!#REF!</definedName>
    <definedName name="tAX">[13]acct!#REF!</definedName>
    <definedName name="TextRefCopy1" localSheetId="14">#REF!</definedName>
    <definedName name="TextRefCopy1" localSheetId="15">#REF!</definedName>
    <definedName name="TextRefCopy1" localSheetId="16">#REF!</definedName>
    <definedName name="TextRefCopy1">#REF!</definedName>
    <definedName name="TextRefCopyRangeCount" hidden="1">2</definedName>
    <definedName name="TOTAL" localSheetId="5">#REF!</definedName>
    <definedName name="TOTAL" localSheetId="14">#REF!</definedName>
    <definedName name="TOTAL" localSheetId="15">#REF!</definedName>
    <definedName name="TOTAL" localSheetId="16">#REF!</definedName>
    <definedName name="TOTAL">#REF!</definedName>
    <definedName name="TRF" localSheetId="5">'[1]last qrt2001'!#REF!</definedName>
    <definedName name="TRF" localSheetId="14">'[1]last qrt2001'!#REF!</definedName>
    <definedName name="TRF" localSheetId="15">'[1]last qrt2001'!#REF!</definedName>
    <definedName name="TRF" localSheetId="16">'[1]last qrt2001'!#REF!</definedName>
    <definedName name="TRF">'[1]last qrt2001'!#REF!</definedName>
    <definedName name="ttt" localSheetId="5" hidden="1">#REF!</definedName>
    <definedName name="ttt" localSheetId="14" hidden="1">#REF!</definedName>
    <definedName name="ttt" localSheetId="15" hidden="1">#REF!</definedName>
    <definedName name="ttt" localSheetId="16" hidden="1">#REF!</definedName>
    <definedName name="ttt" hidden="1">#REF!</definedName>
    <definedName name="uae">[16]UAE!$A$8:$G$29</definedName>
    <definedName name="ubl" localSheetId="5">#REF!</definedName>
    <definedName name="ubl" localSheetId="14">#REF!</definedName>
    <definedName name="ubl" localSheetId="15">#REF!</definedName>
    <definedName name="ubl" localSheetId="16">#REF!</definedName>
    <definedName name="ubl">#REF!</definedName>
    <definedName name="ublbs" localSheetId="5">#REF!</definedName>
    <definedName name="ublbs" localSheetId="14">#REF!</definedName>
    <definedName name="ublbs" localSheetId="15">#REF!</definedName>
    <definedName name="ublbs" localSheetId="16">#REF!</definedName>
    <definedName name="ublbs">#REF!</definedName>
    <definedName name="Units" localSheetId="14">#REF!</definedName>
    <definedName name="Units" localSheetId="15">#REF!</definedName>
    <definedName name="Units" localSheetId="16">#REF!</definedName>
    <definedName name="Units">#REF!</definedName>
    <definedName name="W" localSheetId="14">#REF!</definedName>
    <definedName name="W" localSheetId="15">#REF!</definedName>
    <definedName name="W" localSheetId="16">#REF!</definedName>
    <definedName name="W">#REF!</definedName>
    <definedName name="X" localSheetId="14">#REF!</definedName>
    <definedName name="X" localSheetId="15">#REF!</definedName>
    <definedName name="X" localSheetId="16">#REF!</definedName>
    <definedName name="X">#REF!</definedName>
    <definedName name="XX" localSheetId="5">'[1]last qrt2001'!#REF!</definedName>
    <definedName name="XX" localSheetId="14">'[1]last qrt2001'!#REF!</definedName>
    <definedName name="XX" localSheetId="15">'[1]last qrt2001'!#REF!</definedName>
    <definedName name="XX" localSheetId="16">'[1]last qrt2001'!#REF!</definedName>
    <definedName name="XX">'[1]last qrt2001'!#REF!</definedName>
    <definedName name="YCAB" localSheetId="5">#REF!</definedName>
    <definedName name="YCAB" localSheetId="14">#REF!</definedName>
    <definedName name="YCAB" localSheetId="15">#REF!</definedName>
    <definedName name="YCAB" localSheetId="16">#REF!</definedName>
    <definedName name="YCAB">#REF!</definedName>
    <definedName name="ycab1" localSheetId="5">#REF!</definedName>
    <definedName name="ycab1" localSheetId="14">#REF!</definedName>
    <definedName name="ycab1" localSheetId="15">#REF!</definedName>
    <definedName name="ycab1" localSheetId="16">#REF!</definedName>
    <definedName name="ycab1">#REF!</definedName>
    <definedName name="YEMEN1">[3]Sheet4!$L$222:$L$313</definedName>
    <definedName name="YEMEN2">[3]Sheet4!$Y$222:$Y$313</definedName>
    <definedName name="Z_84FBBE83_FF6F_4C76_A58E_D04643F715A5_.wvu.PrintArea" localSheetId="5" hidden="1">'1'!$A$1:$H$34</definedName>
    <definedName name="Z_84FBBE83_FF6F_4C76_A58E_D04643F715A5_.wvu.PrintArea" localSheetId="14" hidden="1">'11'!#REF!</definedName>
    <definedName name="Z_84FBBE83_FF6F_4C76_A58E_D04643F715A5_.wvu.PrintArea" localSheetId="15" hidden="1">'12'!#REF!</definedName>
    <definedName name="Z_84FBBE83_FF6F_4C76_A58E_D04643F715A5_.wvu.PrintArea" localSheetId="16" hidden="1">'13'!#REF!</definedName>
    <definedName name="Z_84FBBE83_FF6F_4C76_A58E_D04643F715A5_.wvu.PrintArea" localSheetId="13" hidden="1">'2'!#REF!</definedName>
    <definedName name="Z_84FBBE83_FF6F_4C76_A58E_D04643F715A5_.wvu.PrintArea" localSheetId="0" hidden="1">BS!$A$1:$H$53</definedName>
    <definedName name="Z_84FBBE83_FF6F_4C76_A58E_D04643F715A5_.wvu.PrintArea" localSheetId="4" hidden="1">'cash flow'!$A$1:$G$69</definedName>
    <definedName name="Z_84FBBE83_FF6F_4C76_A58E_D04643F715A5_.wvu.PrintArea" localSheetId="2" hidden="1">'Other Comp Income'!$A$1:$G$42</definedName>
    <definedName name="Z_84FBBE83_FF6F_4C76_A58E_D04643F715A5_.wvu.PrintArea" localSheetId="1" hidden="1">'P&amp;L'!$A$1:$G$72</definedName>
    <definedName name="Z_84FBBE83_FF6F_4C76_A58E_D04643F715A5_.wvu.PrintArea" localSheetId="3" hidden="1">UHF!$A$1:$M$65</definedName>
    <definedName name="Z_84FBBE83_FF6F_4C76_A58E_D04643F715A5_.wvu.Rows" localSheetId="14" hidden="1">'11'!#REF!</definedName>
    <definedName name="Z_84FBBE83_FF6F_4C76_A58E_D04643F715A5_.wvu.Rows" localSheetId="15" hidden="1">'12'!#REF!</definedName>
    <definedName name="Z_84FBBE83_FF6F_4C76_A58E_D04643F715A5_.wvu.Rows" localSheetId="16" hidden="1">'13'!#REF!</definedName>
    <definedName name="Z_84FBBE83_FF6F_4C76_A58E_D04643F715A5_.wvu.Rows" localSheetId="13" hidden="1">'2'!#REF!</definedName>
    <definedName name="Z_84FBBE83_FF6F_4C76_A58E_D04643F715A5_.wvu.Rows" localSheetId="0" hidden="1">BS!$13:$13</definedName>
    <definedName name="Z_84FBBE83_FF6F_4C76_A58E_D04643F715A5_.wvu.Rows" localSheetId="4" hidden="1">'cash flow'!$33:$33</definedName>
    <definedName name="Z_84FBBE83_FF6F_4C76_A58E_D04643F715A5_.wvu.Rows" localSheetId="1" hidden="1">'P&amp;L'!$28:$28</definedName>
  </definedNames>
  <calcPr calcId="144525"/>
  <customWorkbookViews>
    <customWorkbookView name="Syed Ahsan Aman - Personal View" guid="{84FBBE83-FF6F-4C76-A58E-D04643F715A5}" mergeInterval="0" personalView="1" maximized="1" windowWidth="1020" windowHeight="543" tabRatio="945" activeSheetId="10"/>
  </customWorkbookViews>
</workbook>
</file>

<file path=xl/calcChain.xml><?xml version="1.0" encoding="utf-8"?>
<calcChain xmlns="http://schemas.openxmlformats.org/spreadsheetml/2006/main">
  <c r="E9" i="7" l="1"/>
  <c r="E49" i="5"/>
  <c r="E45" i="5"/>
  <c r="E38" i="5"/>
  <c r="E17" i="5"/>
  <c r="E12" i="5" l="1"/>
  <c r="F32" i="4"/>
  <c r="F30" i="4"/>
  <c r="F21" i="4"/>
</calcChain>
</file>

<file path=xl/sharedStrings.xml><?xml version="1.0" encoding="utf-8"?>
<sst xmlns="http://schemas.openxmlformats.org/spreadsheetml/2006/main" count="9874" uniqueCount="1725">
  <si>
    <t>Add: Sales during the period</t>
  </si>
  <si>
    <t xml:space="preserve">      Plan (CIP) during the period</t>
  </si>
  <si>
    <t>Less: Repurchases during the period</t>
  </si>
  <si>
    <t>in prices of units issued less those in units redeemed</t>
  </si>
  <si>
    <t>Impairment</t>
  </si>
  <si>
    <t>#</t>
  </si>
  <si>
    <t>Name</t>
  </si>
  <si>
    <t>TRANSACTIONS WITH CONNECTED PERSONS</t>
  </si>
  <si>
    <t>(Increase) / decrease in assets</t>
  </si>
  <si>
    <t>TAXATION</t>
  </si>
  <si>
    <t>NATIONAL INVESTMENT (UNIT) TRUST</t>
  </si>
  <si>
    <t>Directors and key management personnel</t>
  </si>
  <si>
    <t>DIVIDEND &amp; OTHER RECEIVABLES</t>
  </si>
  <si>
    <t>Net Assets</t>
  </si>
  <si>
    <t>National Investment Trust Limited - Management Company</t>
  </si>
  <si>
    <t>Income from government securities</t>
  </si>
  <si>
    <t>Others</t>
  </si>
  <si>
    <t xml:space="preserve">The Management Company of the Fund has been classified as a Non-Banking Finance Company (NBFC) under the NBFC Rules, 2003 and has obtained the requisite license from the Securities and Exchange Commission of Pakistan (SECP) to undertake Asset Management Services. The registered office of the Management Company is situated at 6th floor, National Bank of Pakistan Building I.I. Chundrigar Road, Karachi. </t>
  </si>
  <si>
    <t>Income on issue of units</t>
  </si>
  <si>
    <t>Tenor</t>
  </si>
  <si>
    <t>Appreciation / (Diminution)</t>
  </si>
  <si>
    <t>-----------Rupees in '000-----------</t>
  </si>
  <si>
    <t>Dividend income</t>
  </si>
  <si>
    <t>Dividend paid</t>
  </si>
  <si>
    <t>Total</t>
  </si>
  <si>
    <t>Investments</t>
  </si>
  <si>
    <t>Net assets at the end of the period</t>
  </si>
  <si>
    <t>BANK BALANCES</t>
  </si>
  <si>
    <t>BASIS OF PREPARATION</t>
  </si>
  <si>
    <t>NUMBER OF UNITS IN ISSUE</t>
  </si>
  <si>
    <t>Bearer</t>
  </si>
  <si>
    <t xml:space="preserve">Registered  </t>
  </si>
  <si>
    <t>Units issued under Cumulative Investment</t>
  </si>
  <si>
    <t xml:space="preserve">   - Morabaha arrangements</t>
  </si>
  <si>
    <t>Management participation fee</t>
  </si>
  <si>
    <t>Financial charges</t>
  </si>
  <si>
    <t>EXPENSES</t>
  </si>
  <si>
    <t>Excess dividend received</t>
  </si>
  <si>
    <t xml:space="preserve">CONTINGENCIES AND COMMITMENTS </t>
  </si>
  <si>
    <t>Contingencies and commitments</t>
  </si>
  <si>
    <t xml:space="preserve">Increase / (decrease) in liabilities </t>
  </si>
  <si>
    <t>Less: Carrying value of investments</t>
  </si>
  <si>
    <t>Less: Carrying value of investments - net of impairment</t>
  </si>
  <si>
    <t>Investment in shares / units of mutual funds</t>
  </si>
  <si>
    <t xml:space="preserve">   - Participation term certificates</t>
  </si>
  <si>
    <t xml:space="preserve">   - Term finance certificates</t>
  </si>
  <si>
    <t>DATE OF AUTHORISATION FOR ISSUE</t>
  </si>
  <si>
    <t>INVESTMENTS</t>
  </si>
  <si>
    <t>Creditors, accrued and other liabilities</t>
  </si>
  <si>
    <t>(Number of units in '000)</t>
  </si>
  <si>
    <t>LIABILITIES</t>
  </si>
  <si>
    <t>NET ASSETS</t>
  </si>
  <si>
    <t>INCOME</t>
  </si>
  <si>
    <t>Taxation</t>
  </si>
  <si>
    <t>CASH FLOWS FROM OPERATING ACTIVITIES</t>
  </si>
  <si>
    <t>Payable to National Investment Trust Limited - Management Company</t>
  </si>
  <si>
    <t xml:space="preserve">                                                                    For National Investment Trust Limited</t>
  </si>
  <si>
    <t xml:space="preserve">Adjustments: </t>
  </si>
  <si>
    <t>COST</t>
  </si>
  <si>
    <t xml:space="preserve">                                                                                (Management Company)</t>
  </si>
  <si>
    <t>Printing Charges</t>
  </si>
  <si>
    <t>Redemption of units</t>
  </si>
  <si>
    <t>Transactions during the period</t>
  </si>
  <si>
    <t>GENERAL</t>
  </si>
  <si>
    <t>Statement of compliance</t>
  </si>
  <si>
    <t>Dividend and other receivables</t>
  </si>
  <si>
    <t>Total assets</t>
  </si>
  <si>
    <t>Total liabilities</t>
  </si>
  <si>
    <t>Number of units in issue</t>
  </si>
  <si>
    <t>Less : Provision for impairment loss</t>
  </si>
  <si>
    <t>Sub-total</t>
  </si>
  <si>
    <t>Pakistan Telecommunication Limited (PTC) / BEL</t>
  </si>
  <si>
    <t>Naimat Basal Oil &amp; Gas Securitization Company Limited</t>
  </si>
  <si>
    <t>Brothers Steel Mills Limited</t>
  </si>
  <si>
    <t>Adamjee Paper &amp; Board Mills  Limited</t>
  </si>
  <si>
    <t>Quaidabad Woolen Mills Limited</t>
  </si>
  <si>
    <t>Other comprehensive income</t>
  </si>
  <si>
    <t xml:space="preserve">investments classified as financial assets 'at fair value </t>
  </si>
  <si>
    <t>through profit or loss' - net</t>
  </si>
  <si>
    <t>CASH FLOWS FROM FINANCING ACTIVITIES</t>
  </si>
  <si>
    <t>The Fund is an open end mutual fund. Units are offered for public subscription on a continuous basis. The units are transferable and can be redeemed by surrendering them to the Fund.</t>
  </si>
  <si>
    <t>Pak China Fertilizers Limited</t>
  </si>
  <si>
    <t>Textile Management (Private) Limited</t>
  </si>
  <si>
    <t>-------------------------Rupees in '000-------------------------</t>
  </si>
  <si>
    <t>Closing</t>
  </si>
  <si>
    <t xml:space="preserve">Opening </t>
  </si>
  <si>
    <t>% age of net assets</t>
  </si>
  <si>
    <t>----------------------------------At cost----------------------------------</t>
  </si>
  <si>
    <t>Bank balances</t>
  </si>
  <si>
    <t>Profit on bank deposits</t>
  </si>
  <si>
    <t xml:space="preserve">              </t>
  </si>
  <si>
    <t>Short-term finances</t>
  </si>
  <si>
    <t>LEGAL STATUS AND NATURE OF BUSINESS</t>
  </si>
  <si>
    <t>(Unaudited)</t>
  </si>
  <si>
    <t>(Audited)</t>
  </si>
  <si>
    <t>Unit holders' fund (as per statement attached)</t>
  </si>
  <si>
    <t>Net assets at the beginning of the period</t>
  </si>
  <si>
    <t>Cash and cash equivalents at the beginning of the period</t>
  </si>
  <si>
    <t>Cash and cash equivalents as at the end of the period</t>
  </si>
  <si>
    <t>Grand Total</t>
  </si>
  <si>
    <t>Securities transaction costs</t>
  </si>
  <si>
    <t>Note</t>
  </si>
  <si>
    <t>ASSETS</t>
  </si>
  <si>
    <t>Custodian charges of Central Depository Company of Pakistan Limited</t>
  </si>
  <si>
    <t>UBL</t>
  </si>
  <si>
    <t>National Investment Trust Limited Provident Fund</t>
  </si>
  <si>
    <t>National Investment Trust Limited Pension Fund</t>
  </si>
  <si>
    <t xml:space="preserve">Payable to National Investment Trust Limited </t>
  </si>
  <si>
    <t>- Management Company</t>
  </si>
  <si>
    <t xml:space="preserve">Fee payable to Securities and Exchange Commission </t>
  </si>
  <si>
    <t>of Pakistan</t>
  </si>
  <si>
    <t>Settlement and bank charges</t>
  </si>
  <si>
    <t>Annual fee - Securities and Exchange Commission of Pakistan</t>
  </si>
  <si>
    <t>Market value of investments</t>
  </si>
  <si>
    <t xml:space="preserve">Element of (income) / loss and capital (gains) / losses included </t>
  </si>
  <si>
    <t>during the period</t>
  </si>
  <si>
    <t>Receivable against sale of investments</t>
  </si>
  <si>
    <t>--------------(Rupees)-------------</t>
  </si>
  <si>
    <t xml:space="preserve">Unrealised diminution / (appreciation) on remeasurement of </t>
  </si>
  <si>
    <t>----------------------------(Number of units)----------------------------</t>
  </si>
  <si>
    <t>Market Value</t>
  </si>
  <si>
    <t>Attock Petroleum Limited</t>
  </si>
  <si>
    <t>Attock Refinery Limited</t>
  </si>
  <si>
    <t>National Refinery Limited</t>
  </si>
  <si>
    <t>Pakistan Oilfields Limited</t>
  </si>
  <si>
    <t>Pakistan Petroleum Limited</t>
  </si>
  <si>
    <t>Pakistan Refinery Limited</t>
  </si>
  <si>
    <t>Adil Polyproplene Limited</t>
  </si>
  <si>
    <t>Agritech Limited</t>
  </si>
  <si>
    <t>Dawood Hercules Corporation Limited</t>
  </si>
  <si>
    <t>Engro Corporation Limited</t>
  </si>
  <si>
    <t>Fauji Fertilizer Bin Qasim Limited</t>
  </si>
  <si>
    <t>Sardar Chemical Industries Limited</t>
  </si>
  <si>
    <t>Sind Alkalis Limited</t>
  </si>
  <si>
    <t>Sitara Chemical Industries Limited</t>
  </si>
  <si>
    <t>Pakistan Paper Products Limited</t>
  </si>
  <si>
    <t>Security Papers Limited</t>
  </si>
  <si>
    <t>International Industries Limited</t>
  </si>
  <si>
    <t>International Steels Limited</t>
  </si>
  <si>
    <t>Quality Steel Works Limited</t>
  </si>
  <si>
    <t>Attock Cement Pakistan Limited</t>
  </si>
  <si>
    <t>Berger Paints Pakistan Limited</t>
  </si>
  <si>
    <t>Buxly Paints Limited</t>
  </si>
  <si>
    <t>Cherat Cement Company Limited</t>
  </si>
  <si>
    <t>Fauji Cement Company Limited</t>
  </si>
  <si>
    <t>Fecto Cement Limited</t>
  </si>
  <si>
    <t>Kohat Cement Limited</t>
  </si>
  <si>
    <t>Lucky Cement Limited</t>
  </si>
  <si>
    <t>Maple Leaf Cement Factory Limited</t>
  </si>
  <si>
    <t>Pioneer Cement Limited</t>
  </si>
  <si>
    <t>Regal Ceramics Limited</t>
  </si>
  <si>
    <t>Thatta Cement Limited</t>
  </si>
  <si>
    <t>Zeal Pak Cement Factory Limited</t>
  </si>
  <si>
    <t>Dadabhoy Sack Limited</t>
  </si>
  <si>
    <t>Ghani Glass Mills Limited</t>
  </si>
  <si>
    <t>Hashmi Can Company Limited</t>
  </si>
  <si>
    <t>Merit Packaging Limited</t>
  </si>
  <si>
    <t>Packages Limited</t>
  </si>
  <si>
    <t>Tri-Pack Films Limited</t>
  </si>
  <si>
    <t>Pakistan Cables Limited</t>
  </si>
  <si>
    <t>Bolan Castings Limited</t>
  </si>
  <si>
    <t>Ghandhara Industries Limited</t>
  </si>
  <si>
    <t>Hinopak Motors Limited</t>
  </si>
  <si>
    <t>Millat Tractors Limited</t>
  </si>
  <si>
    <t>Taxila Engineering Company Limited</t>
  </si>
  <si>
    <t>Atlas Honda Limited</t>
  </si>
  <si>
    <t>Baluchistan Wheels Limited</t>
  </si>
  <si>
    <t>Bela Engineering Limited</t>
  </si>
  <si>
    <t>Exide Pakistan Limited</t>
  </si>
  <si>
    <t>Ghandara Nissan Limited</t>
  </si>
  <si>
    <t>Honda Atlas Cars Limited</t>
  </si>
  <si>
    <t>Indus Motor Company Limited</t>
  </si>
  <si>
    <t>Rex Baren Battery</t>
  </si>
  <si>
    <t>Saif Nadeem Kawasaki Motors Limited</t>
  </si>
  <si>
    <t>Taga Pakistan Limited</t>
  </si>
  <si>
    <t>Shezan International Limited</t>
  </si>
  <si>
    <t>Al-Noor  Sugar Mills Limited</t>
  </si>
  <si>
    <t>Dewan Sugar Mills Limited</t>
  </si>
  <si>
    <t>Faran Sugar Mills Limited</t>
  </si>
  <si>
    <t>Mian Muhammed Sugar Mills Limited</t>
  </si>
  <si>
    <t>Mirpurkhas Sugar Mills Limited</t>
  </si>
  <si>
    <t>Morafco Industries Limited</t>
  </si>
  <si>
    <t>Nestle Pakistan Limited</t>
  </si>
  <si>
    <t>Pak Ghee Industries Limited</t>
  </si>
  <si>
    <t>Pangrio Sugar Mills Limited</t>
  </si>
  <si>
    <t>Punjab Oil Mills Limited</t>
  </si>
  <si>
    <t>Sakrand Sugar Mills Limited</t>
  </si>
  <si>
    <t>Sanghar Sugar Mills Limited</t>
  </si>
  <si>
    <t>Shahmurad Sugar Mills Limited</t>
  </si>
  <si>
    <t>Shahtaj Sugar Mills Limited</t>
  </si>
  <si>
    <t>Uqab Breeding Farms Limited</t>
  </si>
  <si>
    <t>Casspak Industries Limited</t>
  </si>
  <si>
    <t>Pak Elektron Limited</t>
  </si>
  <si>
    <t>Accord Textile Limited</t>
  </si>
  <si>
    <t>Adil Textile Mills Limited</t>
  </si>
  <si>
    <t>Ahmed Hassan Textile Mills Limited</t>
  </si>
  <si>
    <t>Al-Hussany Industries Limited</t>
  </si>
  <si>
    <t>Alif Textile Mills Limited</t>
  </si>
  <si>
    <t>Amazai Textile Mills Limited</t>
  </si>
  <si>
    <t>Amtex Limited</t>
  </si>
  <si>
    <t>Apex Fabrics Limited</t>
  </si>
  <si>
    <t>Arag Industries Limited</t>
  </si>
  <si>
    <t>Asim Textile Mills Limited</t>
  </si>
  <si>
    <t>Aswan Tentage Limited</t>
  </si>
  <si>
    <t>Awan Textile Mills Limited</t>
  </si>
  <si>
    <t>Babri Cotton Mills Limited</t>
  </si>
  <si>
    <t>Bahawalpur Textile Mills Limited</t>
  </si>
  <si>
    <t>Bata Pakistan Limited</t>
  </si>
  <si>
    <t>Brothers Textile Mills Limited</t>
  </si>
  <si>
    <t>Chakwal Spinning Mills Limited</t>
  </si>
  <si>
    <t>Crescent Fibres Limited</t>
  </si>
  <si>
    <t>Crescent Spinning Mills Limited</t>
  </si>
  <si>
    <t>Crescent Textile Mills Limited</t>
  </si>
  <si>
    <t>Data Textile Limited</t>
  </si>
  <si>
    <t>Dawood Lawrencepur Limited</t>
  </si>
  <si>
    <t>Dewan Khalid  Textile Mills Limited</t>
  </si>
  <si>
    <t>Din Textile Mills Limited</t>
  </si>
  <si>
    <t>Ellcot  Spinning Mills Limited</t>
  </si>
  <si>
    <t>Fateh Sports Wear Limited</t>
  </si>
  <si>
    <t>Fatima Enterprises Limited</t>
  </si>
  <si>
    <t>Fazal Vegetable Ghee Mills Limited</t>
  </si>
  <si>
    <t>Globe Textile Mills Limited</t>
  </si>
  <si>
    <t>Gul Ahmed Textile Mills Limited</t>
  </si>
  <si>
    <t>Gulistan Textile Mills Limited</t>
  </si>
  <si>
    <t>Gulshan Spinning Mills Limited</t>
  </si>
  <si>
    <t>Hajra Textile Mills Limited</t>
  </si>
  <si>
    <t>Hakkim Textile Mills Limited</t>
  </si>
  <si>
    <t>Ibrahim Fibres Limited</t>
  </si>
  <si>
    <t>Ishaq Textile Mills Limited</t>
  </si>
  <si>
    <t>Itti Textile Mills Limited</t>
  </si>
  <si>
    <t>Junaid Cotton Mills Limited</t>
  </si>
  <si>
    <t>Karim Cotton Mills Limited</t>
  </si>
  <si>
    <t>Karim Silk Mills Limited</t>
  </si>
  <si>
    <t>Khalid Siraj Textile Mills Limited</t>
  </si>
  <si>
    <t>Kohinoor Looms Limited</t>
  </si>
  <si>
    <t>Kohinoor Spinning Mills Limited</t>
  </si>
  <si>
    <t>Kohinoor Textile Mills Limited</t>
  </si>
  <si>
    <t>Lafayette Industries Synthetics Limited</t>
  </si>
  <si>
    <t>Marr Fabrics Limited</t>
  </si>
  <si>
    <t>Masood Textile Mills Limited</t>
  </si>
  <si>
    <t>Mehr Dastgir Textile Mills Limited</t>
  </si>
  <si>
    <t>Mehran Jute Mills Limited</t>
  </si>
  <si>
    <t>Mian Textile Mills Limited</t>
  </si>
  <si>
    <t>Mohib Textile Mills Limited</t>
  </si>
  <si>
    <t>Moonlite (Pak) Limited</t>
  </si>
  <si>
    <t>Mubarik Dairies Limited</t>
  </si>
  <si>
    <t>Nishat Mills Limited</t>
  </si>
  <si>
    <t>Norrie Textile Mills Limited</t>
  </si>
  <si>
    <t>Premium Textile Mills Limited</t>
  </si>
  <si>
    <t>Qayyum Spinning  Mills Limited</t>
  </si>
  <si>
    <t>Reliance Weaving Mills Limited</t>
  </si>
  <si>
    <t>Ruby Textile Mills Limited</t>
  </si>
  <si>
    <t>Rupali Polyester Limited</t>
  </si>
  <si>
    <t>Sadoon Textile Mills Limited</t>
  </si>
  <si>
    <t>Saif Textile Mills Limited</t>
  </si>
  <si>
    <t>Saitex Spinning Mills Limited</t>
  </si>
  <si>
    <t>Sajjad Textile Mills Limited</t>
  </si>
  <si>
    <t>Salfi Textile Mills Limited</t>
  </si>
  <si>
    <t>Sally Textile Mills Limited</t>
  </si>
  <si>
    <t>Sana Industries Limited</t>
  </si>
  <si>
    <t>Sapphire Fibers Limited</t>
  </si>
  <si>
    <t>Sapphire Holding Limited</t>
  </si>
  <si>
    <t>Sapphire Textile Mills Limited</t>
  </si>
  <si>
    <t>Saritow Spinning Mills Limited</t>
  </si>
  <si>
    <t>Schon Textiles Limited</t>
  </si>
  <si>
    <t>Service (Textile) Industries Limited</t>
  </si>
  <si>
    <t>Shadab Textile Mills Limited</t>
  </si>
  <si>
    <t>Shahtaj Textile Mills Limited</t>
  </si>
  <si>
    <t>Shams Textile Mills Limited</t>
  </si>
  <si>
    <t>Siftaq International Limited</t>
  </si>
  <si>
    <t>Sunrise Textile Mills Limited</t>
  </si>
  <si>
    <t>Sunshine Cloth Mills Limited</t>
  </si>
  <si>
    <t>Sunshine Cotton Mills Limited</t>
  </si>
  <si>
    <t>Suraj Cotton Mills Limited</t>
  </si>
  <si>
    <t>Suraj Ghee Industries Limited</t>
  </si>
  <si>
    <t>Taj Textile Mills Limited</t>
  </si>
  <si>
    <t>Tariq Cotton Mills Limited</t>
  </si>
  <si>
    <t>Tata Textile Mills Limited</t>
  </si>
  <si>
    <t>Tawakkal Garments Industries Limited</t>
  </si>
  <si>
    <t>Tawakkal Limited</t>
  </si>
  <si>
    <t>Treet Corporation Limited</t>
  </si>
  <si>
    <t>Turbo Tec Limited</t>
  </si>
  <si>
    <t>Zahur Cotton Mills Limited</t>
  </si>
  <si>
    <t>Zahur Textile Mills Limited</t>
  </si>
  <si>
    <t>ZIL Limited</t>
  </si>
  <si>
    <t>Medi Glass Limited</t>
  </si>
  <si>
    <t>Ferozsons Laboratories Limited</t>
  </si>
  <si>
    <t>Highnoon Laboratories Limited</t>
  </si>
  <si>
    <t>Sanofi-Aventis Limited</t>
  </si>
  <si>
    <t>Searle Pakistan Limited</t>
  </si>
  <si>
    <t>Pakistan Services Limited</t>
  </si>
  <si>
    <t>Pak Datacom Limited</t>
  </si>
  <si>
    <t>Pakistan Telecommunication Company</t>
  </si>
  <si>
    <t>Hub Power Company Limited</t>
  </si>
  <si>
    <t>Kohinoor Energy Limited</t>
  </si>
  <si>
    <t>Sitara Energy Limited</t>
  </si>
  <si>
    <t>Sui Northern Gas Pipelines Limited</t>
  </si>
  <si>
    <t>Sui Southern Gas Company  Limited</t>
  </si>
  <si>
    <t>Allied Bank Limited</t>
  </si>
  <si>
    <t>Askari Bank Limited</t>
  </si>
  <si>
    <t>Faysal Bank Limited</t>
  </si>
  <si>
    <t>Habib Bank Limited</t>
  </si>
  <si>
    <t>Habib Metropolitan Bank Limited</t>
  </si>
  <si>
    <t>Indus Bank Limited</t>
  </si>
  <si>
    <t>JS Bank Limited</t>
  </si>
  <si>
    <t>MCB Bank Limited</t>
  </si>
  <si>
    <t>Mehran Bank Limited</t>
  </si>
  <si>
    <t>National Bank Of Pakistan</t>
  </si>
  <si>
    <t>Samba Bank Limited</t>
  </si>
  <si>
    <t>Soneri Bank Limited</t>
  </si>
  <si>
    <t>Summit Bank Limited</t>
  </si>
  <si>
    <t>United Bank Limited</t>
  </si>
  <si>
    <t>Pace ( Pakistan ) Limited</t>
  </si>
  <si>
    <t>Investec Securities Limited</t>
  </si>
  <si>
    <t>B.R.R. Guardian Modarba</t>
  </si>
  <si>
    <t>Innovative Investment Bank Limited</t>
  </si>
  <si>
    <t>Investec Mutual Fund</t>
  </si>
  <si>
    <t>Bannu Woollen Mills Limited</t>
  </si>
  <si>
    <t>Mehmood Textile Mills Limited</t>
  </si>
  <si>
    <t>First Fidelity Leasing Modarba</t>
  </si>
  <si>
    <t>KASB Modaraba</t>
  </si>
  <si>
    <t>Sindh Sales Tax on Management Fee</t>
  </si>
  <si>
    <t>Sindh sales tax on remuneration of Management Company</t>
  </si>
  <si>
    <t>Payable against purchase of investments</t>
  </si>
  <si>
    <t>Sector Name</t>
  </si>
  <si>
    <t>Name of Investtee Company</t>
  </si>
  <si>
    <t>OIL &amp; GAS</t>
  </si>
  <si>
    <t>ATTOCK REFINERY LTD.</t>
  </si>
  <si>
    <t>NATIONAL REFINERY LTD.</t>
  </si>
  <si>
    <t>OIL &amp; GAS DEVELOPMENT CO.</t>
  </si>
  <si>
    <t>Oil &amp; Gas Development Co.</t>
  </si>
  <si>
    <t>PAKISTAN OILFIELDS LTD.</t>
  </si>
  <si>
    <t>PAKISTAN PETROLEUM LTD.</t>
  </si>
  <si>
    <t>PAKISTAN REFINERY LTD.</t>
  </si>
  <si>
    <t>PAKISTAN STATE OIL CO. LTD.</t>
  </si>
  <si>
    <t>Pakistan State Oil Co. Limited</t>
  </si>
  <si>
    <t>CHEMICALS</t>
  </si>
  <si>
    <t>LINDE PAKISTAN LIMITED (BOC)</t>
  </si>
  <si>
    <t>DAWOOD HERCULES CORPORATION LTD</t>
  </si>
  <si>
    <t>FAUJI FERTILIZER COMPANY LIMITED.</t>
  </si>
  <si>
    <t>Fauji Fertilizer Company Limited.</t>
  </si>
  <si>
    <t>SITARA CHEMICAL INDUSTRIES LTD.</t>
  </si>
  <si>
    <t>FORESTRY AND PAPER</t>
  </si>
  <si>
    <t>CENTURY PAPER AND BOARD MILLS LTD.</t>
  </si>
  <si>
    <t>SECURITY PAPERS LTD.</t>
  </si>
  <si>
    <t>INDUSTRIAL METALS AND MINING</t>
  </si>
  <si>
    <t>CRESCENT STEEL AND ALLIED PROUDCTS LTD.</t>
  </si>
  <si>
    <t>INTERNATIONAL INDUSTRIES LTD.</t>
  </si>
  <si>
    <t>CONSTRUCTION &amp; METERIALS</t>
  </si>
  <si>
    <t>CHERAT CEMENT COMPANY LIMITED</t>
  </si>
  <si>
    <t>D. G. KHAN CEMENT CO. LIMITED</t>
  </si>
  <si>
    <t>D. G. Khan Cement Co. Limited</t>
  </si>
  <si>
    <t>LUCKY CEMENT LIMITED</t>
  </si>
  <si>
    <t>MAPLE LEAF CEMENT FACTORY LIMITED</t>
  </si>
  <si>
    <t>GENERAL INDUSTRIALS</t>
  </si>
  <si>
    <t>GHANI GLASS MILLS LIMITED</t>
  </si>
  <si>
    <t>PACKAGES LIMITED</t>
  </si>
  <si>
    <t>SIEMENS PAKISTAN ENGINEERING CO. LTD.</t>
  </si>
  <si>
    <t>THAL LIMITED</t>
  </si>
  <si>
    <t>Thal Limited</t>
  </si>
  <si>
    <t>INDUSTRIAL ENGINEERING</t>
  </si>
  <si>
    <t>HINOPAK MOTORS LTD.</t>
  </si>
  <si>
    <t>MILLAT TRACTORS LTD.</t>
  </si>
  <si>
    <t>AUTO MOBILE &amp; PARTS</t>
  </si>
  <si>
    <t>HONDA ATLAS CARS LIMITED</t>
  </si>
  <si>
    <t>PAK SUZUKI MOTOR CO. LTD.</t>
  </si>
  <si>
    <t>Pak Suzuki Motor Co. Limited</t>
  </si>
  <si>
    <t>FOOD PRODUCERS</t>
  </si>
  <si>
    <t>NESTLE PAKISTAN LTD.</t>
  </si>
  <si>
    <t>HOUSEHOLD GOODS</t>
  </si>
  <si>
    <t>PAK ELEKTRON LTD.</t>
  </si>
  <si>
    <t>PERSONAL GOODS</t>
  </si>
  <si>
    <t>AZGARD NINE LTD.</t>
  </si>
  <si>
    <t>CRESCENT TEXTILE MILLS LTD.</t>
  </si>
  <si>
    <t>D.S.INDUSTRIES LTD.</t>
  </si>
  <si>
    <t>D.S.Industries Limited</t>
  </si>
  <si>
    <t>DIN TEXTILE MILLS LIMITED</t>
  </si>
  <si>
    <t>FATEH TEXTILE MILLS LIMITED.</t>
  </si>
  <si>
    <t>Fateh Textile Mills Limited.</t>
  </si>
  <si>
    <t>GUL AHMED TEXTILE MILLS LTD.</t>
  </si>
  <si>
    <t>IBRAHIM FIBRES LIMITED</t>
  </si>
  <si>
    <t>KOHINOOR MILLS</t>
  </si>
  <si>
    <t>Kohinoor Mills</t>
  </si>
  <si>
    <t>KOHINOOR TEXTILE MILLS LTD.</t>
  </si>
  <si>
    <t>MAQBOOL TEXTILE MILLS LIMITED.</t>
  </si>
  <si>
    <t>NISHAT (CHUNIAN) LIMITED.</t>
  </si>
  <si>
    <t>NISHAT MILLS LTD.</t>
  </si>
  <si>
    <t>PREMIUM TEXTILE MILLS LTD.</t>
  </si>
  <si>
    <t>RUPALI POLYESTER LTD.</t>
  </si>
  <si>
    <t>SAIF TEXTILE MILLS LIMITED</t>
  </si>
  <si>
    <t>SAPPHIRE FIBERS LTD.</t>
  </si>
  <si>
    <t>SAPPHIRE TEXTILE MILLS LTD.</t>
  </si>
  <si>
    <t>SAPPHIRE HOLDING LIMITED</t>
  </si>
  <si>
    <t>TOBACCO</t>
  </si>
  <si>
    <t>PAKISTAN TOBACCO CO. LTD.</t>
  </si>
  <si>
    <t>Pakistan Tobacco Co. Limited</t>
  </si>
  <si>
    <t>TOBACCO Total</t>
  </si>
  <si>
    <t>PHARMA AND BIO TECH</t>
  </si>
  <si>
    <t>ABBOT LABOATORIES (PAKISTAN) LTD.</t>
  </si>
  <si>
    <t>Abbot Laboatories (Pakistan) Limited</t>
  </si>
  <si>
    <t>GLAXOSMITHKLINE (PAK) LTD.</t>
  </si>
  <si>
    <t>Glaxosmithkline (Pak) Limited</t>
  </si>
  <si>
    <t>HIGHNOON LABORATORIES LIMITED</t>
  </si>
  <si>
    <t>TRAVEL AND LEISURE</t>
  </si>
  <si>
    <t>Pakistan International Airlines Corp.</t>
  </si>
  <si>
    <t>PAKISTAN SERVICES LTD.</t>
  </si>
  <si>
    <t>FIXED LINE TELECOMMUNICATION</t>
  </si>
  <si>
    <t>Callmate Telips Telecom</t>
  </si>
  <si>
    <t>PAKISTAN TELECOMMUNICATION COMPANY</t>
  </si>
  <si>
    <t>ELECTRICITY</t>
  </si>
  <si>
    <t>HUB POWER COMPANY LIMITED</t>
  </si>
  <si>
    <t>Karachi Electric Supply Co.Limited</t>
  </si>
  <si>
    <t>KOHINOOR ENERGY LIMITED</t>
  </si>
  <si>
    <t>KOT ADDU POWER CO.LTD.</t>
  </si>
  <si>
    <t>Kot Addu Power Co.Limited</t>
  </si>
  <si>
    <t>GAS WATER AND MULTIUTILITIES</t>
  </si>
  <si>
    <t>SUI NORTHERN GAS PIPELINES LTD.</t>
  </si>
  <si>
    <t>SUI SOUTHERN GAS CO. LTD.</t>
  </si>
  <si>
    <t>BANKS</t>
  </si>
  <si>
    <t>ALLIED BANK LIMITED</t>
  </si>
  <si>
    <t>ASKARI BANK LIMITED</t>
  </si>
  <si>
    <t>Bank Al - Falah Limited</t>
  </si>
  <si>
    <t>Bank Al - Habib Limited</t>
  </si>
  <si>
    <t>FAYSAL BANK LIMITED</t>
  </si>
  <si>
    <t>HABIB BANK LIMITED</t>
  </si>
  <si>
    <t>HABIB METROPOLITAN BANK LTD.</t>
  </si>
  <si>
    <t>JS BANK LTD</t>
  </si>
  <si>
    <t>NATIONAL BANK OF PAKISTAN</t>
  </si>
  <si>
    <t>NIB BANK LTD</t>
  </si>
  <si>
    <t>SAMBA BANK LTD.</t>
  </si>
  <si>
    <t>SILKBANK LIMITED (SAUDI PAK.}</t>
  </si>
  <si>
    <t>SONERI BANK LIMITED</t>
  </si>
  <si>
    <t>UNITED BANK LIMITED</t>
  </si>
  <si>
    <t>FINANCIAL SERVICES</t>
  </si>
  <si>
    <t>English Leasing</t>
  </si>
  <si>
    <t>FIRST DAWOOD INV. BANK</t>
  </si>
  <si>
    <t>INVEST CAPITAL INVESTMENT BANK LTD</t>
  </si>
  <si>
    <t>National Asset Leasing Corp.</t>
  </si>
  <si>
    <t>Natover Lease &amp; Refinance</t>
  </si>
  <si>
    <t>SAUDI PAK LEASING</t>
  </si>
  <si>
    <t>Saudi Pak Leasing</t>
  </si>
  <si>
    <t>EQUITY INVESTMENT INSTRUMENT</t>
  </si>
  <si>
    <t>Alnoor Modarba First</t>
  </si>
  <si>
    <t>B.R.R. GUARDIAN MODARBA</t>
  </si>
  <si>
    <t>Elite Capital Modarba First</t>
  </si>
  <si>
    <t>IBL Modarba First</t>
  </si>
  <si>
    <t>PICIC GROWTH FUND</t>
  </si>
  <si>
    <t>STANDARD CHARTERED MODARABA</t>
  </si>
  <si>
    <t>U.D.L. Modaraba First</t>
  </si>
  <si>
    <t>ATTOCK PETROLEUM LTD</t>
  </si>
  <si>
    <t>BURSHANE LPG PAK LTD</t>
  </si>
  <si>
    <t>ADIL POLYPROPLENE LTD.</t>
  </si>
  <si>
    <t>ARIF HABIB CORPORATION</t>
  </si>
  <si>
    <t>Arif Habib Corporation</t>
  </si>
  <si>
    <t>AGRITECH LIMITED</t>
  </si>
  <si>
    <t>DESCON CHEMICALS LIMITED</t>
  </si>
  <si>
    <t>DYNEA PAKISTAN LTD.</t>
  </si>
  <si>
    <t>Dynea Pakistan Limited</t>
  </si>
  <si>
    <t>ENGRO CORPORATION LTD.</t>
  </si>
  <si>
    <t>FATIMA FERTILIZER COMPANY</t>
  </si>
  <si>
    <t>Fatima Fertilizer Company</t>
  </si>
  <si>
    <t>FAUJI FERTILIZER BIN QASIM LTD.</t>
  </si>
  <si>
    <t>PAKISTAN GUM AND CHEMICLAS LTD.</t>
  </si>
  <si>
    <t>Pakistan Gum &amp; Chemiclas Limited</t>
  </si>
  <si>
    <t>POLYRON LIMITED</t>
  </si>
  <si>
    <t>Polyron Limited</t>
  </si>
  <si>
    <t>SARDAR CHEMICAL INDUSTRIES LIMITED</t>
  </si>
  <si>
    <t>SIND ALKALIS LTD.</t>
  </si>
  <si>
    <t>UNITED DISTRIBUTORS PAKISTAN LIMITED.</t>
  </si>
  <si>
    <t>United Distributors Pakistan Limited.</t>
  </si>
  <si>
    <t>Wah-Noble Chemicals Limited.</t>
  </si>
  <si>
    <t>ADAMJEE PAPER</t>
  </si>
  <si>
    <t>Adamjee Paper</t>
  </si>
  <si>
    <t>CHILYA C.  BOARD</t>
  </si>
  <si>
    <t>Chilya C.  Board</t>
  </si>
  <si>
    <t>PAK PAPER CORPORATION</t>
  </si>
  <si>
    <t>Pak Paper Corporation</t>
  </si>
  <si>
    <t>PAKISTAN PAPER PROUDUCTS LTD.</t>
  </si>
  <si>
    <t>PREMIER BOARD</t>
  </si>
  <si>
    <t>Premier Board</t>
  </si>
  <si>
    <t>BALOCHISTAN TOWER</t>
  </si>
  <si>
    <t>Balochistan Tower</t>
  </si>
  <si>
    <t>HUFFAZ SEAMLESS PIPE INDUSTRIES LTD.</t>
  </si>
  <si>
    <t>INTERNATIONAL STEELS LIMITED</t>
  </si>
  <si>
    <t>KARACHI PIPE</t>
  </si>
  <si>
    <t>Karachi Pipe</t>
  </si>
  <si>
    <t>NOWSHERA ENGG</t>
  </si>
  <si>
    <t>Nowshera Engineering</t>
  </si>
  <si>
    <t>QUALITY STEEL WORKS LTD.</t>
  </si>
  <si>
    <t>RCD BALL</t>
  </si>
  <si>
    <t>RCD Ball</t>
  </si>
  <si>
    <t>ATTOCK CEMENT PAK.LTD</t>
  </si>
  <si>
    <t>BERGER PAINTS PAKISTAN LTD.</t>
  </si>
  <si>
    <t>BUXLY PAINTS LTD.</t>
  </si>
  <si>
    <t>DADABHOY CONSTRUCTION TECHNOLOGY LTD.</t>
  </si>
  <si>
    <t>FAUJI CEMENT COMPANY LTD.</t>
  </si>
  <si>
    <t>FECTO CEMENT LIMITED</t>
  </si>
  <si>
    <t>KOHAT CEMENT LIMITED</t>
  </si>
  <si>
    <t>PIONEER CEMENT LIMITED</t>
  </si>
  <si>
    <t>PUNJAB BUILDING</t>
  </si>
  <si>
    <t>Punjab Building</t>
  </si>
  <si>
    <t>REGAL CERAMICS LTD.</t>
  </si>
  <si>
    <t>SHABBIR TILES AND CERAMICS LTD.</t>
  </si>
  <si>
    <t>Shabbir Tiles &amp; Ceramics Limited</t>
  </si>
  <si>
    <t>THATTA CEMENT LIMITED</t>
  </si>
  <si>
    <t>ZEAL PAK CEMENT FACTORY LTD.</t>
  </si>
  <si>
    <t>BALOCHISTAN PARTICLE BOARD LTD.</t>
  </si>
  <si>
    <t>Balochistan Particle Board Limited</t>
  </si>
  <si>
    <t>DADABHOY SACK LIMITED</t>
  </si>
  <si>
    <t>HASHMI CAN COMPANY LTD.</t>
  </si>
  <si>
    <t>MERIT PACKAGING LTD.</t>
  </si>
  <si>
    <t>ELECTRONIC AND ELECTRICAL EQUIPMENT</t>
  </si>
  <si>
    <t>ASLO ELECTRONICS</t>
  </si>
  <si>
    <t>Aslo Electronics</t>
  </si>
  <si>
    <t>GREAVES AIRCONDITION</t>
  </si>
  <si>
    <t>Greaves Aircondition</t>
  </si>
  <si>
    <t>HYDERABAD ELECTRONIC</t>
  </si>
  <si>
    <t>Hyderabad Electronic</t>
  </si>
  <si>
    <t>JOHNSON AND PHILLIPS (PAKISTAN) LTD.</t>
  </si>
  <si>
    <t>PAKISTAN CABLES LTD.</t>
  </si>
  <si>
    <t>PUNJAB LAMP</t>
  </si>
  <si>
    <t>Punjab Lamp</t>
  </si>
  <si>
    <t>SINGER PAKISTAN LIMITED</t>
  </si>
  <si>
    <t>REFR'S MANAG.CO.PK</t>
  </si>
  <si>
    <t>Refr's Manufacturing Co.Pk</t>
  </si>
  <si>
    <t>BOLAN CASTINGS LTD.</t>
  </si>
  <si>
    <t>GHANDHARA INDUSTRIES LTD</t>
  </si>
  <si>
    <t>K.S.B. PUMPS CO. LTD.</t>
  </si>
  <si>
    <t>K.S.B. Pumps Co. Limited</t>
  </si>
  <si>
    <t>TAXILA ENGINEERING COMPANY LTD.</t>
  </si>
  <si>
    <t>INDUSTRIAL TRANSPORTION</t>
  </si>
  <si>
    <t>PAKISTAN NATIONAL SHIPPING CORPORATION</t>
  </si>
  <si>
    <t>PAN ISLAMIC STEAMSHIP CO. LTD.</t>
  </si>
  <si>
    <t>Pan Islamic Steamship Co. Limited</t>
  </si>
  <si>
    <t>AGRIAUTO INDUSTRIES LIMITED.</t>
  </si>
  <si>
    <t>Agriauto Industries Limited.</t>
  </si>
  <si>
    <t>ATLAS HONDA LIMITED</t>
  </si>
  <si>
    <t>BALUCHISTAN WHEELS LIMITED</t>
  </si>
  <si>
    <t>BELA ENGINEERING LTD.</t>
  </si>
  <si>
    <t>EXIDE PAKISTAN LTD.</t>
  </si>
  <si>
    <t>GENERAL TYRE AND RUBBER CO. OF PAK. LTD.</t>
  </si>
  <si>
    <t>GHANDARA NISSAN LIMITED</t>
  </si>
  <si>
    <t>INDUS MOTOR COMPANY LIMITED</t>
  </si>
  <si>
    <t>REX BAREN BATTERY</t>
  </si>
  <si>
    <t>SAIF NADEEM KAWASAKI MOTORS LTD.</t>
  </si>
  <si>
    <t>TAGA PAKISTAN LIMITED.</t>
  </si>
  <si>
    <t>BEVERAGES</t>
  </si>
  <si>
    <t>SHEZAN INTERNATIONAL LTD.</t>
  </si>
  <si>
    <t>Al- Abbas Sugar Mills Limited</t>
  </si>
  <si>
    <t>CHASHMA SUGAR MILLS LIMITED.</t>
  </si>
  <si>
    <t>Chashma Sugar Mills Limited.</t>
  </si>
  <si>
    <t>DEWAN SUGAR MILLS LTD.</t>
  </si>
  <si>
    <t>FARAN SUGAR MILLS LTD.</t>
  </si>
  <si>
    <t>HABIB SUGAR MILLS LTD.</t>
  </si>
  <si>
    <t>Habib Sugar Mills Limited</t>
  </si>
  <si>
    <t>MIAN MUHAMMED SUGAR MILLS LIMITED</t>
  </si>
  <si>
    <t>MIRPURKHAS SUGAR MILLS LTD.</t>
  </si>
  <si>
    <t>MITCHELL'S FRUIT FARMS LIMITED</t>
  </si>
  <si>
    <t>MORAFCO INDUSTRIES LTD.</t>
  </si>
  <si>
    <t>PAK GHEE INDUSTRIES LTD.</t>
  </si>
  <si>
    <t>PANGRIO SUGAR MILLS LTD.</t>
  </si>
  <si>
    <t>PREMIER SUGAR MILLS AND DISTILLERY CO.</t>
  </si>
  <si>
    <t>PUNJAB OIL MILLS LTD.</t>
  </si>
  <si>
    <t>SAKRAND SUGAR MILLS LTD.</t>
  </si>
  <si>
    <t>SALEEM SUGAR LTD.   (O)</t>
  </si>
  <si>
    <t>Saleem Sugar Limited   (O)</t>
  </si>
  <si>
    <t>SALEEM SUGER LTD .(P) 6 %</t>
  </si>
  <si>
    <t>Saleem Suger Limited .(P) 6 %</t>
  </si>
  <si>
    <t>SANGHAR SUGAR MILLS LTD.</t>
  </si>
  <si>
    <t>SHAHMURAD SUGAR MILLS LTD.</t>
  </si>
  <si>
    <t>SHAHTAJ SUGAR MILLS LTD.</t>
  </si>
  <si>
    <t>UQAB BREEDING FARMS LTD.</t>
  </si>
  <si>
    <t>Al-Abid Silk Mills Limited.</t>
  </si>
  <si>
    <t>CASSPAK INDUSTRIES LIMITED</t>
  </si>
  <si>
    <t>LEISURE GOODS</t>
  </si>
  <si>
    <t>GRAYS OF CAMBRIDGE (PAKISTAN) LTD.</t>
  </si>
  <si>
    <t>(COLONY) SARHAD TEXTILE MILLS LTD.</t>
  </si>
  <si>
    <t>(Colony) Sarhad Textile Mills Limited</t>
  </si>
  <si>
    <t>ACCORD TEXTILE LIMITED</t>
  </si>
  <si>
    <t>ADAMJEE FLOORINGS</t>
  </si>
  <si>
    <t>Adamjee Floorings</t>
  </si>
  <si>
    <t>ADAMJEE INDUSTRIES</t>
  </si>
  <si>
    <t>Adamjee Industries</t>
  </si>
  <si>
    <t>ADIL TEXTILE MILLS LIMITED</t>
  </si>
  <si>
    <t>AFSAR TEXTILE MILLS</t>
  </si>
  <si>
    <t>Afsar Textile Mills</t>
  </si>
  <si>
    <t>AHMED HASSAN TEXTILE MILLS LTD.</t>
  </si>
  <si>
    <t>Al - Qaim Textile Mills Limited</t>
  </si>
  <si>
    <t>ALIF TEXTILE MILLS LIMITED</t>
  </si>
  <si>
    <t>AMAZAI TEXTILE MILLS LIMITED</t>
  </si>
  <si>
    <t>AMTEX LIMITED</t>
  </si>
  <si>
    <t>APEX FABRICS LTD.</t>
  </si>
  <si>
    <t>ARAG INDUSTRIES LTD</t>
  </si>
  <si>
    <t>ASIM TEXTILE MILLS LIMITED</t>
  </si>
  <si>
    <t>ASWAN TENTAGE LTD.</t>
  </si>
  <si>
    <t>AWAN TEXTILE MILLS LTD.</t>
  </si>
  <si>
    <t>AYAZ TEXTILE MILLS LIMITED.</t>
  </si>
  <si>
    <t>Ayaz Textile Mills Limited.</t>
  </si>
  <si>
    <t>BABRI COTTON MILLS LTD.</t>
  </si>
  <si>
    <t>BAHAWALPUR TEXTILE MILLS LTD.</t>
  </si>
  <si>
    <t>BATA PAKISTAN LTD.</t>
  </si>
  <si>
    <t>BAWANY TEXTILE MILLS</t>
  </si>
  <si>
    <t>Bawany Textile Mills</t>
  </si>
  <si>
    <t>BROTHERS TEXTILE MILLS LTD.</t>
  </si>
  <si>
    <t>CENTRAL COTTON</t>
  </si>
  <si>
    <t>Central Cotton</t>
  </si>
  <si>
    <t>CHAKWAL SPINNING MILLS LTD.</t>
  </si>
  <si>
    <t>CRESCENT FIBRES LTD.</t>
  </si>
  <si>
    <t>CRESCENT JUTE PROUDCTS LTD.</t>
  </si>
  <si>
    <t>Crescent Jute Proudcts Limited</t>
  </si>
  <si>
    <t>CRESCENT KNITWEAR</t>
  </si>
  <si>
    <t>Crescent Knitwear</t>
  </si>
  <si>
    <t>CRESCENT SPINNING MILLS LTD.</t>
  </si>
  <si>
    <t>CROWN TEXTILE</t>
  </si>
  <si>
    <t>Crown Textile</t>
  </si>
  <si>
    <t>D. M. TEXTILE MILLS LTD.</t>
  </si>
  <si>
    <t>D. M. Textile Mills Limited</t>
  </si>
  <si>
    <t>Dar-Es-Salaam Textile Mills Limited</t>
  </si>
  <si>
    <t>DATA TEXTILE LIMITED</t>
  </si>
  <si>
    <t>DAWOOD LAWRENCEPUR LTD.</t>
  </si>
  <si>
    <t>DEWAN KHALID  TEXTILE MILLS LIMITED</t>
  </si>
  <si>
    <t>DEWAN MUSHTAQ TEXYTILE MILLS LIMITED</t>
  </si>
  <si>
    <t>ELLCOT  SPINNING MILLS LTD.</t>
  </si>
  <si>
    <t>FATEH INDUSTRIES LIMITED.</t>
  </si>
  <si>
    <t>Fateh Industries Limited.</t>
  </si>
  <si>
    <t>FATEH SPORTS WEAR LTD.</t>
  </si>
  <si>
    <t>FATIMA ENTERPRISES LIMITED</t>
  </si>
  <si>
    <t>FAZAL CLOTH MILLS LTD .</t>
  </si>
  <si>
    <t>Fazal Cloth Mills Limited .</t>
  </si>
  <si>
    <t>FAZAL TEXTILE MILLS LTD.</t>
  </si>
  <si>
    <t>FAZAL VEGETABLE GHEE MILLS LTD.</t>
  </si>
  <si>
    <t>GHAFFAR TEXT MILLS</t>
  </si>
  <si>
    <t>Ghaffar Text Mills</t>
  </si>
  <si>
    <t>GHULAM MUHAMMAD DADABHOY</t>
  </si>
  <si>
    <t>Ghulam Muhammad Dadabhoy</t>
  </si>
  <si>
    <t>GLOBE TEXTILE MILLS LTD.</t>
  </si>
  <si>
    <t>GULISTAN TEXTILE MILLS LTD.</t>
  </si>
  <si>
    <t>GULSHAN SPINNING MILLS LTD.</t>
  </si>
  <si>
    <t>GYPSUM CORPORATION</t>
  </si>
  <si>
    <t>Gypsum Corporation</t>
  </si>
  <si>
    <t>H-Shaikh</t>
  </si>
  <si>
    <t>HAJRA TEXTILE MILLS LTD.</t>
  </si>
  <si>
    <t>HAKKIM TEXTILE MILLS LTD.</t>
  </si>
  <si>
    <t>HARUM TEXTILE MULLS LTD.</t>
  </si>
  <si>
    <t>Harum Textile Mulls Limited</t>
  </si>
  <si>
    <t>IDEAL SPINNING MILLS LIMITED.</t>
  </si>
  <si>
    <t>Ideal Spinning Mills Limited.</t>
  </si>
  <si>
    <t>INDUS DYEING MANUFACTURING CO. LTD.</t>
  </si>
  <si>
    <t>INDUS POLYESTER COMPANY LIMITED</t>
  </si>
  <si>
    <t>Indus Polyester Company Limited</t>
  </si>
  <si>
    <t>ISHAQ TEXTILE MILLS LTD.</t>
  </si>
  <si>
    <t>ITTI TEXTILE MILLS LIMITED</t>
  </si>
  <si>
    <t>J. A. TEXTILE MILLS LIMITED</t>
  </si>
  <si>
    <t>J. A. Textile Mills Limited</t>
  </si>
  <si>
    <t>JUNAID COTTON MILLS LTD.</t>
  </si>
  <si>
    <t>KAISER ARTS &amp; KRAFTS MILLS LTD.</t>
  </si>
  <si>
    <t>Kaiser Arts &amp; Krafts Mills Limited</t>
  </si>
  <si>
    <t>KARIM COTTON MILLS LTD.</t>
  </si>
  <si>
    <t>KARIM SILK MILLS LTD.</t>
  </si>
  <si>
    <t>KHALID SIRAJ TEXTILE MILLS LTD.</t>
  </si>
  <si>
    <t>KOHINOOR COTTON</t>
  </si>
  <si>
    <t>Kohinoor Cotton</t>
  </si>
  <si>
    <t>KOHINOOR LOOMS LIMITED</t>
  </si>
  <si>
    <t>KOHINOOR SPINNING MILLS LTD.</t>
  </si>
  <si>
    <t>LAFAYETTE INDUSTRIES SYNTHETICS LIMITED</t>
  </si>
  <si>
    <t>LAND MARK SPINNING INDUSTRIES LTD.</t>
  </si>
  <si>
    <t>Maqbool Textile Mills Limited.</t>
  </si>
  <si>
    <t>MARR FABRICS LTD.</t>
  </si>
  <si>
    <t>MASOOD TEXTILE MILLS LTD.</t>
  </si>
  <si>
    <t>MEHR DASTGIR TEXTILE MILLS LIMITED</t>
  </si>
  <si>
    <t>MEHRAN JUTE MILLS LTD</t>
  </si>
  <si>
    <t>MIAN TEXTILE MILLS LTD.</t>
  </si>
  <si>
    <t>MOHIB TEXTILE MILLS LIMITED</t>
  </si>
  <si>
    <t>MOONLITE (PAK) LTD.</t>
  </si>
  <si>
    <t>MUBARIK DAIRIES LIMITED</t>
  </si>
  <si>
    <t>MUHAMMAD FAROOQ TEXTILE MILLS LTD.</t>
  </si>
  <si>
    <t>NATIONAL MATCH INDUSTRIES</t>
  </si>
  <si>
    <t>National Match Industries</t>
  </si>
  <si>
    <t>NATIONAL OVERSEAS</t>
  </si>
  <si>
    <t>National Overseas</t>
  </si>
  <si>
    <t>NAVEED TEXTILE MILLS</t>
  </si>
  <si>
    <t>Naveed Textile Mills</t>
  </si>
  <si>
    <t>NORRIE TEXTILE MILLS LTD.</t>
  </si>
  <si>
    <t>NUSRAT TEXTILE MILLS</t>
  </si>
  <si>
    <t>Nusrat Textile Mills</t>
  </si>
  <si>
    <t>OLYMPIA TEXTILE MILLS LIMITED.</t>
  </si>
  <si>
    <t>PARAMOUNT SPINNING MILLS LIMITED.</t>
  </si>
  <si>
    <t>Paramount Spinning Mills Limited.</t>
  </si>
  <si>
    <t>PEARL FABRICS</t>
  </si>
  <si>
    <t>Pearl Fabrics</t>
  </si>
  <si>
    <t>PUNJAB COTTON</t>
  </si>
  <si>
    <t>QAYYUM SPINNING  MILLS LTD.</t>
  </si>
  <si>
    <t>RELIANCE COTTON SPINNING MILLS LTD.</t>
  </si>
  <si>
    <t>RELIANCE WEAVING MILLS LTD.</t>
  </si>
  <si>
    <t>RUBY TEXTILE MILLS LIMITED</t>
  </si>
  <si>
    <t>SADOON TEXTILE MILLS LTD.</t>
  </si>
  <si>
    <t>SAITEX SPINNING MILLS LIMITED</t>
  </si>
  <si>
    <t>SAJJAD TEXTILE MILLS LTD.</t>
  </si>
  <si>
    <t>SALEEM DENIM(KAYTEX MILLS)</t>
  </si>
  <si>
    <t>Saleem Denim(Kaytex Mills)</t>
  </si>
  <si>
    <t>SALFI TEXTILE MILLS LIMITED</t>
  </si>
  <si>
    <t>SALLY TEXTILE MILLS LTD.</t>
  </si>
  <si>
    <t>SALMAN NOMAN ENTERPRIES LIMITED</t>
  </si>
  <si>
    <t>Salman Noman Enterpries Limited</t>
  </si>
  <si>
    <t>SANA INDUSTRIES LTD.</t>
  </si>
  <si>
    <t>SARGODA SPINNING MILLS LIMITED</t>
  </si>
  <si>
    <t>SARITOW SPINNING MILLS LTD.</t>
  </si>
  <si>
    <t>SCHON TEXTILES LIMITED</t>
  </si>
  <si>
    <t>SERVICE (TEXTILE) INDUSTRIES LTD.</t>
  </si>
  <si>
    <t>SERVICE FABIRCS LIMITED</t>
  </si>
  <si>
    <t>Service Fabircs Limited</t>
  </si>
  <si>
    <t>SHADAB TEXTILE MILLS LTD.</t>
  </si>
  <si>
    <t>SHAHPUR TEXTILE MILLS LIMITED.</t>
  </si>
  <si>
    <t>Shahpur Textile Mills Limited.</t>
  </si>
  <si>
    <t>SHAHTAJ TEXTILE MILLS LTD.</t>
  </si>
  <si>
    <t>SHAHYAR (O.E.)</t>
  </si>
  <si>
    <t>Shahyar (O.E.)</t>
  </si>
  <si>
    <t>SHAHYAR TEXTILE MILL</t>
  </si>
  <si>
    <t>Shahyar Textile Mill</t>
  </si>
  <si>
    <t>SHAMS TEXTILE MILLS LTD.</t>
  </si>
  <si>
    <t>SIFTAQ INTERNATIONAL LTD.</t>
  </si>
  <si>
    <t>SUNRAYS TETILE MILLS LTD.</t>
  </si>
  <si>
    <t>SUNRISE TEXTILE MILLS LTD.</t>
  </si>
  <si>
    <t>SUNSHINE CLOTH MILLS LTD.</t>
  </si>
  <si>
    <t>SUNSHINE COTTON MILLS LTD.</t>
  </si>
  <si>
    <t>SURAJ COTTON MILLS LTD.</t>
  </si>
  <si>
    <t>SURAJ GHEE INDUSTRIES LTD.</t>
  </si>
  <si>
    <t>TAJ TEXTILE MILLS LTD.</t>
  </si>
  <si>
    <t>TARIQ COTTON MILLS LTD.</t>
  </si>
  <si>
    <t>TATA TEXTILE MILLS LIMITED</t>
  </si>
  <si>
    <t>TAWAKKAL GARMENTS INDUSTRIES LTD.</t>
  </si>
  <si>
    <t>TAWAKKAL LIMITED</t>
  </si>
  <si>
    <t>TREET CORPORATION LTD.</t>
  </si>
  <si>
    <t>TURBO TEC LTD.</t>
  </si>
  <si>
    <t>ZAFFAR TEXTILE</t>
  </si>
  <si>
    <t>Zaffar Textile</t>
  </si>
  <si>
    <t>ZAHUR COTTON MILLS LIMITED</t>
  </si>
  <si>
    <t>ZAHUR TEXTILE MILLS LTD.</t>
  </si>
  <si>
    <t>ZIL LIMITED</t>
  </si>
  <si>
    <t>HEALTH CARE EQUIPMENT AND SERVICES</t>
  </si>
  <si>
    <t>MEDI GLASS LIMITED</t>
  </si>
  <si>
    <t>FEROZSONS LABORATORIES LTD.</t>
  </si>
  <si>
    <t>SEARLE PAKISTAN LTD.</t>
  </si>
  <si>
    <t>WYETH PAKISTAN LTD.</t>
  </si>
  <si>
    <t>Wyeth Pakistan Limited</t>
  </si>
  <si>
    <t>PAK DATACOM LIMITED</t>
  </si>
  <si>
    <t>NISHAT CHUNIAN POWER LIMITED</t>
  </si>
  <si>
    <t>SITARA ENERGY LIMITED</t>
  </si>
  <si>
    <t>BANKISLAMI PAKISTAN</t>
  </si>
  <si>
    <t>INDUS BANK LIMITED</t>
  </si>
  <si>
    <t>MCB BANK LIMITED</t>
  </si>
  <si>
    <t>MEHRAN BANK LIMITED</t>
  </si>
  <si>
    <t>SUMMIT BANK LIMITED</t>
  </si>
  <si>
    <t>NON LIFE INSURANCE</t>
  </si>
  <si>
    <t>UNION INSURANCE CO. OF PAKISTAN LTD.</t>
  </si>
  <si>
    <t>REAL STATE INVESTMENT AND SERVICES</t>
  </si>
  <si>
    <t>PACE ( PAKISTAN ) LIMITED</t>
  </si>
  <si>
    <t>BANKERS EQUITY</t>
  </si>
  <si>
    <t>DADABHOY LEASING</t>
  </si>
  <si>
    <t>Dadabhoy Leasing</t>
  </si>
  <si>
    <t>DAWOOD CAPITAL MANAGEMENT</t>
  </si>
  <si>
    <t>FIRST CAPITAL SECURITIES CORP.</t>
  </si>
  <si>
    <t>First Capital Securities Corp.</t>
  </si>
  <si>
    <t>First Dawood Inv. Bank</t>
  </si>
  <si>
    <t>IGI  INVESTMENT BANK</t>
  </si>
  <si>
    <t>INDUSTRIAL DEVELOPMENT BANK</t>
  </si>
  <si>
    <t>Industrial Development Bank</t>
  </si>
  <si>
    <t>INVESTEC SECURITIES LIMITED</t>
  </si>
  <si>
    <t>ISLAMIC INVESTMENT BANK</t>
  </si>
  <si>
    <t>Islamic Investment Bank</t>
  </si>
  <si>
    <t>J.O.V.&amp; CO.</t>
  </si>
  <si>
    <t>J.O.V.&amp; Co.</t>
  </si>
  <si>
    <t>JAHANGIR SIDDIQUI &amp; CO.</t>
  </si>
  <si>
    <t>Jahangir Siddiqui &amp; Co.</t>
  </si>
  <si>
    <t>ORIX LEASING PAKISTAN</t>
  </si>
  <si>
    <t>Orix Leasing Pakistan</t>
  </si>
  <si>
    <t>PRUDENTIAL INVESTMENT BANK</t>
  </si>
  <si>
    <t>Prudential Investment Bank</t>
  </si>
  <si>
    <t>SECURITY INVESTMENT BANK</t>
  </si>
  <si>
    <t>Security Investment Bank</t>
  </si>
  <si>
    <t>SECURITY LEASING CORPORATION</t>
  </si>
  <si>
    <t>Security Leasing Corporation</t>
  </si>
  <si>
    <t>DOMINION STOCK FUND</t>
  </si>
  <si>
    <t>Dominion Stock Fund</t>
  </si>
  <si>
    <t>HABIB MODARBA FIRST</t>
  </si>
  <si>
    <t>Habib Modarba First</t>
  </si>
  <si>
    <t>INNOVATIVE INVESTMENT BANK LTD.</t>
  </si>
  <si>
    <t>INVESTEC MUTUAL FUND</t>
  </si>
  <si>
    <t>LTV CAPITAL MODARABA</t>
  </si>
  <si>
    <t>LTV Capital Modaraba</t>
  </si>
  <si>
    <t>PICIC INVESTMENT FUND</t>
  </si>
  <si>
    <t>TAWAKKAL MODARABA IST.</t>
  </si>
  <si>
    <t>Tawakkal Modaraba Ist.</t>
  </si>
  <si>
    <t>Market Treasury Bills</t>
  </si>
  <si>
    <t>03 Months</t>
  </si>
  <si>
    <t>Nil units held (June 30, 2012: 954,593 units)</t>
  </si>
  <si>
    <t>MARI PETROLEUM COMPANY LIMITED</t>
  </si>
  <si>
    <t>Burshane LPG Pak Limited</t>
  </si>
  <si>
    <t>AKZO NOBLE PAKISTAN LIMITED</t>
  </si>
  <si>
    <t>Akzo Nobel Pakistan Limited</t>
  </si>
  <si>
    <t>Century Paper &amp; Board Mills Limited</t>
  </si>
  <si>
    <t>AISHA STEEL MILLS LIMITED</t>
  </si>
  <si>
    <t>Aisha Steel Mills Limited</t>
  </si>
  <si>
    <t>AISHA STEEL MILLS PREFERENCE SHARE</t>
  </si>
  <si>
    <t>Aisha Steel Mills Limited-Preference</t>
  </si>
  <si>
    <t>CRESCENT COTTON MILLS LTD.</t>
  </si>
  <si>
    <t>Crescent Cotton Mills Limited</t>
  </si>
  <si>
    <t>Treet Corporation Limited-PTC</t>
  </si>
  <si>
    <t>NEXT CAPITAL LIMITED</t>
  </si>
  <si>
    <t>Next Capital Limited</t>
  </si>
  <si>
    <t xml:space="preserve">  </t>
  </si>
  <si>
    <t>National Investment Trust Limited -Management Company</t>
  </si>
  <si>
    <t>On account of:</t>
  </si>
  <si>
    <t>Distribution not claimed by unit holders</t>
  </si>
  <si>
    <t>Brokerage payable against purchase of shares</t>
  </si>
  <si>
    <t>Legal &amp; Professional Charges</t>
  </si>
  <si>
    <t>Payable to Central Depository Company of Pakistan Limited - Trustee</t>
  </si>
  <si>
    <t>-</t>
  </si>
  <si>
    <t>Figures have been rounded off to the nearest thousand rupees unless otherwise specified.</t>
  </si>
  <si>
    <t>Loans and Receivables</t>
  </si>
  <si>
    <t>Mutual Fund Rating Fee</t>
  </si>
  <si>
    <t xml:space="preserve">Federal Excise Duty </t>
  </si>
  <si>
    <t>Payable to Central Depository Company of Pakistan Limited-Trustee</t>
  </si>
  <si>
    <t>---------Rupees in '000----------</t>
  </si>
  <si>
    <t>Dividend Receivable</t>
  </si>
  <si>
    <t xml:space="preserve">Management remuneration </t>
  </si>
  <si>
    <t>Sindh Sales Tax</t>
  </si>
  <si>
    <t>Accrued Financial Charges</t>
  </si>
  <si>
    <t>Advance against subscription of shares</t>
  </si>
  <si>
    <t>PAYABLE TO NATIONAL INVESTMENT TRUST LIMITED</t>
  </si>
  <si>
    <t>- MANAGEMENT COMPANY</t>
  </si>
  <si>
    <t>Other receivables</t>
  </si>
  <si>
    <t>Element of income</t>
  </si>
  <si>
    <t>(Rupees)</t>
  </si>
  <si>
    <t>Symbol</t>
  </si>
  <si>
    <t>TRI PACK FILMS LIMITED</t>
  </si>
  <si>
    <t>BANNU WOOLLEN MILLS LIMITED</t>
  </si>
  <si>
    <t>MEHMOOD TEXTILE MILLS LIMITED</t>
  </si>
  <si>
    <t>SERVICE INDUSTRIES LTD</t>
  </si>
  <si>
    <t>PAKISTAN INTERNATIONAL AIRLINES CORP.</t>
  </si>
  <si>
    <t>ENGLISH LEASING</t>
  </si>
  <si>
    <t>NATIONAL ASSET LEASING CORP.</t>
  </si>
  <si>
    <t>NATOVER LEASE &amp; REFINANCE</t>
  </si>
  <si>
    <t>ALNOOR MODARBA FIRST</t>
  </si>
  <si>
    <t>ELITE CAPITAL MODARBA FIRST</t>
  </si>
  <si>
    <t>FIRST FIDELITY LEASING MODARBA</t>
  </si>
  <si>
    <t>IBL MODARBA FIRST</t>
  </si>
  <si>
    <t>KASB MODARABA</t>
  </si>
  <si>
    <t>U.D.L. MODARABA FIRST</t>
  </si>
  <si>
    <t>ATRL</t>
  </si>
  <si>
    <t>OGDC</t>
  </si>
  <si>
    <t>POL</t>
  </si>
  <si>
    <t>PPL</t>
  </si>
  <si>
    <t>PRL</t>
  </si>
  <si>
    <t>DAWH</t>
  </si>
  <si>
    <t>ENGRO</t>
  </si>
  <si>
    <t>FFC</t>
  </si>
  <si>
    <t>LINDE</t>
  </si>
  <si>
    <t>SITC</t>
  </si>
  <si>
    <t>SEPL</t>
  </si>
  <si>
    <t>DGKC</t>
  </si>
  <si>
    <t>FCCL</t>
  </si>
  <si>
    <t>LUCK</t>
  </si>
  <si>
    <t>GHGL</t>
  </si>
  <si>
    <t>SIEM</t>
  </si>
  <si>
    <t>TRIPF</t>
  </si>
  <si>
    <t>MTL</t>
  </si>
  <si>
    <t>NESTLE</t>
  </si>
  <si>
    <t>BNWM</t>
  </si>
  <si>
    <t>CRTM</t>
  </si>
  <si>
    <t>DSIL</t>
  </si>
  <si>
    <t>DINT</t>
  </si>
  <si>
    <t>FTHM</t>
  </si>
  <si>
    <t>GATM</t>
  </si>
  <si>
    <t>KML</t>
  </si>
  <si>
    <t>MQTM</t>
  </si>
  <si>
    <t>MEHT</t>
  </si>
  <si>
    <t>PRET</t>
  </si>
  <si>
    <t>SFL</t>
  </si>
  <si>
    <t>SAPT</t>
  </si>
  <si>
    <t>SHL</t>
  </si>
  <si>
    <t>SRVI</t>
  </si>
  <si>
    <t>PAKT</t>
  </si>
  <si>
    <t>ABOT</t>
  </si>
  <si>
    <t>GLAXO</t>
  </si>
  <si>
    <t>HINOON</t>
  </si>
  <si>
    <t>PIAA</t>
  </si>
  <si>
    <t>PSEL</t>
  </si>
  <si>
    <t>HUBC</t>
  </si>
  <si>
    <t>SNGP</t>
  </si>
  <si>
    <t>SSGC</t>
  </si>
  <si>
    <t>ABL</t>
  </si>
  <si>
    <t>HBL</t>
  </si>
  <si>
    <t>MCB</t>
  </si>
  <si>
    <t>SILK</t>
  </si>
  <si>
    <t>ENGL</t>
  </si>
  <si>
    <t>ICIBL</t>
  </si>
  <si>
    <t>NALC</t>
  </si>
  <si>
    <t>NLRL</t>
  </si>
  <si>
    <t>FANM</t>
  </si>
  <si>
    <t>BRR</t>
  </si>
  <si>
    <t>FECM</t>
  </si>
  <si>
    <t>FFLM</t>
  </si>
  <si>
    <t>FIBLM</t>
  </si>
  <si>
    <t>KASBM</t>
  </si>
  <si>
    <t>PGF</t>
  </si>
  <si>
    <t>SCM</t>
  </si>
  <si>
    <t>FUDLM</t>
  </si>
  <si>
    <t>ANNEXURE - 2</t>
  </si>
  <si>
    <t>Existing Impairment Value</t>
  </si>
  <si>
    <t>%age</t>
  </si>
  <si>
    <t>Remarks</t>
  </si>
  <si>
    <t>APL</t>
  </si>
  <si>
    <t>MARI</t>
  </si>
  <si>
    <t>NRL</t>
  </si>
  <si>
    <t>PSO</t>
  </si>
  <si>
    <t>BPL</t>
  </si>
  <si>
    <t>AHCL</t>
  </si>
  <si>
    <t>AGL</t>
  </si>
  <si>
    <t>ARCHROMA PAKISTAN</t>
  </si>
  <si>
    <t>ARPL</t>
  </si>
  <si>
    <t>Archroma Pakistan</t>
  </si>
  <si>
    <t>DCH</t>
  </si>
  <si>
    <t>DYNO</t>
  </si>
  <si>
    <t>FATIMA</t>
  </si>
  <si>
    <t>ENGRO FERTILIZER LIMITED</t>
  </si>
  <si>
    <t>EFERT</t>
  </si>
  <si>
    <t>Engro Fertilizer Limited</t>
  </si>
  <si>
    <t>FFBL</t>
  </si>
  <si>
    <t>AKZO</t>
  </si>
  <si>
    <t>LOTTE CHEMICAL PAKISTAN</t>
  </si>
  <si>
    <t>LOTCHEM</t>
  </si>
  <si>
    <t xml:space="preserve">LOTTE Chemical Pakistan </t>
  </si>
  <si>
    <t>PGCL</t>
  </si>
  <si>
    <t>SARC</t>
  </si>
  <si>
    <t>UDPL</t>
  </si>
  <si>
    <t>WAH NOBLE CHEMICALS LIMITED.</t>
  </si>
  <si>
    <t>WAHN</t>
  </si>
  <si>
    <t>CEPB</t>
  </si>
  <si>
    <t>PPP</t>
  </si>
  <si>
    <t>ASL</t>
  </si>
  <si>
    <t>ASLPS</t>
  </si>
  <si>
    <t>CSAP</t>
  </si>
  <si>
    <t>HSPI</t>
  </si>
  <si>
    <t>INIL</t>
  </si>
  <si>
    <t>ISL</t>
  </si>
  <si>
    <t>QUSW</t>
  </si>
  <si>
    <t>ACPL</t>
  </si>
  <si>
    <t>BERG</t>
  </si>
  <si>
    <t>BESTWAY CEMENT LTD</t>
  </si>
  <si>
    <t>BWCL</t>
  </si>
  <si>
    <t>Bestway Cement Limited</t>
  </si>
  <si>
    <t>BUXL</t>
  </si>
  <si>
    <t>CHCC</t>
  </si>
  <si>
    <t>DCTL</t>
  </si>
  <si>
    <t>FECTC</t>
  </si>
  <si>
    <t>KOHC</t>
  </si>
  <si>
    <t>LPCL</t>
  </si>
  <si>
    <t>MLCF</t>
  </si>
  <si>
    <t>PIOC</t>
  </si>
  <si>
    <t>REGAL</t>
  </si>
  <si>
    <t>STCL</t>
  </si>
  <si>
    <t>THCCL</t>
  </si>
  <si>
    <t>ZELP</t>
  </si>
  <si>
    <t>BPBL</t>
  </si>
  <si>
    <t>DBSL</t>
  </si>
  <si>
    <t>HACC</t>
  </si>
  <si>
    <t>MERIT</t>
  </si>
  <si>
    <t>PKGS</t>
  </si>
  <si>
    <t>THALL</t>
  </si>
  <si>
    <t>JOPP</t>
  </si>
  <si>
    <t>PCAL</t>
  </si>
  <si>
    <t>SING</t>
  </si>
  <si>
    <t>BCL</t>
  </si>
  <si>
    <t>GHNI</t>
  </si>
  <si>
    <t>HINO</t>
  </si>
  <si>
    <t>KSBP</t>
  </si>
  <si>
    <t>TAXE</t>
  </si>
  <si>
    <t>PNSC</t>
  </si>
  <si>
    <t>PANI</t>
  </si>
  <si>
    <t>AGIL</t>
  </si>
  <si>
    <t>ATLH</t>
  </si>
  <si>
    <t>BWHL</t>
  </si>
  <si>
    <t>EXIDE</t>
  </si>
  <si>
    <t>GTYR</t>
  </si>
  <si>
    <t>GHNL</t>
  </si>
  <si>
    <t>HCAR</t>
  </si>
  <si>
    <t>INDU</t>
  </si>
  <si>
    <t>PSMC</t>
  </si>
  <si>
    <t>SNKA</t>
  </si>
  <si>
    <t>TAGA</t>
  </si>
  <si>
    <t>SHEZ</t>
  </si>
  <si>
    <t>AL ABBAS SUGAR MILLS LIMITED</t>
  </si>
  <si>
    <t>AABS</t>
  </si>
  <si>
    <t>AL NOOR  SUGAR MILLS LTD.</t>
  </si>
  <si>
    <t>ALNRS</t>
  </si>
  <si>
    <t>CHAS</t>
  </si>
  <si>
    <t>DWSM</t>
  </si>
  <si>
    <t>FRSM</t>
  </si>
  <si>
    <t>HABSM</t>
  </si>
  <si>
    <t>JAUHARABAD SUGAR MILL LTD</t>
  </si>
  <si>
    <t>JSML</t>
  </si>
  <si>
    <t>MMDS</t>
  </si>
  <si>
    <t>MIRKS</t>
  </si>
  <si>
    <t>MFFL</t>
  </si>
  <si>
    <t>MOIL</t>
  </si>
  <si>
    <t>PNGRS</t>
  </si>
  <si>
    <t>PMRS</t>
  </si>
  <si>
    <t>POML</t>
  </si>
  <si>
    <t>SKRS</t>
  </si>
  <si>
    <t>SLSO</t>
  </si>
  <si>
    <t>SLSOPVI</t>
  </si>
  <si>
    <t>SANSM</t>
  </si>
  <si>
    <t>SHSML</t>
  </si>
  <si>
    <t>SHJS</t>
  </si>
  <si>
    <t>SGML</t>
  </si>
  <si>
    <t>AL ABID SILK MILLS LIMITED.</t>
  </si>
  <si>
    <t>AASM</t>
  </si>
  <si>
    <t>CASS</t>
  </si>
  <si>
    <t>PAEL</t>
  </si>
  <si>
    <t>GRAYS</t>
  </si>
  <si>
    <t>ACCM</t>
  </si>
  <si>
    <t>ADTM</t>
  </si>
  <si>
    <t>AHTM</t>
  </si>
  <si>
    <t>AL  QAIM TEXTILE MILLS LIMITED</t>
  </si>
  <si>
    <t>AQTM</t>
  </si>
  <si>
    <t>AMTEX</t>
  </si>
  <si>
    <t>ASTM</t>
  </si>
  <si>
    <t>AYZT</t>
  </si>
  <si>
    <t>ANL</t>
  </si>
  <si>
    <t>BCML</t>
  </si>
  <si>
    <t>BAHT</t>
  </si>
  <si>
    <t>BATA</t>
  </si>
  <si>
    <t>BROT</t>
  </si>
  <si>
    <t>CWSM</t>
  </si>
  <si>
    <t>COLONY TEXTILE MILLS LTD</t>
  </si>
  <si>
    <t>CTML</t>
  </si>
  <si>
    <t>Colony Textile Mills Limited</t>
  </si>
  <si>
    <t>CCM</t>
  </si>
  <si>
    <t>CFL</t>
  </si>
  <si>
    <t>CJPL</t>
  </si>
  <si>
    <t>DMTX</t>
  </si>
  <si>
    <t>DAR E SALAAM TEXTILE MILLS LIMITED</t>
  </si>
  <si>
    <t>DSML</t>
  </si>
  <si>
    <t>DATM</t>
  </si>
  <si>
    <t>DLL</t>
  </si>
  <si>
    <t>DKTM</t>
  </si>
  <si>
    <t>DMTM</t>
  </si>
  <si>
    <t>ELSM</t>
  </si>
  <si>
    <t>FIL</t>
  </si>
  <si>
    <t>FSWL</t>
  </si>
  <si>
    <t>FZCM</t>
  </si>
  <si>
    <t>FZTM</t>
  </si>
  <si>
    <t>FAZAL</t>
  </si>
  <si>
    <t>GUTM</t>
  </si>
  <si>
    <t>GSPM</t>
  </si>
  <si>
    <t>HAJT</t>
  </si>
  <si>
    <t>HKKT</t>
  </si>
  <si>
    <t>HTML</t>
  </si>
  <si>
    <t>IBFL</t>
  </si>
  <si>
    <t>IDSM</t>
  </si>
  <si>
    <t>IDYM</t>
  </si>
  <si>
    <t>ISTM</t>
  </si>
  <si>
    <t>JATM</t>
  </si>
  <si>
    <t>KAKL</t>
  </si>
  <si>
    <t>KACM</t>
  </si>
  <si>
    <t>KSTM</t>
  </si>
  <si>
    <t>KOHL</t>
  </si>
  <si>
    <t>KOSM</t>
  </si>
  <si>
    <t>KTML</t>
  </si>
  <si>
    <t>LMSM</t>
  </si>
  <si>
    <t>MSOT</t>
  </si>
  <si>
    <t>MDTM</t>
  </si>
  <si>
    <t>MTIL</t>
  </si>
  <si>
    <t>MOON</t>
  </si>
  <si>
    <t>MFTM</t>
  </si>
  <si>
    <t>NCL</t>
  </si>
  <si>
    <t>NML</t>
  </si>
  <si>
    <t>PASM</t>
  </si>
  <si>
    <t>RCML</t>
  </si>
  <si>
    <t>REWM</t>
  </si>
  <si>
    <t>RUBY</t>
  </si>
  <si>
    <t>RUPL</t>
  </si>
  <si>
    <t>SDOT</t>
  </si>
  <si>
    <t>SAIF</t>
  </si>
  <si>
    <t>SJTM</t>
  </si>
  <si>
    <t>SALT</t>
  </si>
  <si>
    <t>SLYT</t>
  </si>
  <si>
    <t>SANE</t>
  </si>
  <si>
    <t>SNAI</t>
  </si>
  <si>
    <t>SRSM</t>
  </si>
  <si>
    <t>SSML</t>
  </si>
  <si>
    <t>SCHT</t>
  </si>
  <si>
    <t>SERT</t>
  </si>
  <si>
    <t>SERF</t>
  </si>
  <si>
    <t>SHDT</t>
  </si>
  <si>
    <t>SHTM</t>
  </si>
  <si>
    <t>STJT</t>
  </si>
  <si>
    <t>STML</t>
  </si>
  <si>
    <t>SUTM</t>
  </si>
  <si>
    <t>SUCM</t>
  </si>
  <si>
    <t>SURC</t>
  </si>
  <si>
    <t>SURAJ</t>
  </si>
  <si>
    <t>TAJT</t>
  </si>
  <si>
    <t>TATM</t>
  </si>
  <si>
    <t>TREET</t>
  </si>
  <si>
    <t>TREET COPRPORATION LIMITED PTC</t>
  </si>
  <si>
    <t>TREETPTC</t>
  </si>
  <si>
    <t>TURBO</t>
  </si>
  <si>
    <t>ZHCM</t>
  </si>
  <si>
    <t>ZIL</t>
  </si>
  <si>
    <t>MEDI</t>
  </si>
  <si>
    <t>FEROZ</t>
  </si>
  <si>
    <t>SANOFI AVENTIS LIMITED</t>
  </si>
  <si>
    <t>SAPL</t>
  </si>
  <si>
    <t>SEARL</t>
  </si>
  <si>
    <t>WYETH</t>
  </si>
  <si>
    <t>PAKD</t>
  </si>
  <si>
    <t>PTC</t>
  </si>
  <si>
    <t>K ELECTRIC LIMITED</t>
  </si>
  <si>
    <t>KEL</t>
  </si>
  <si>
    <t>KOHE</t>
  </si>
  <si>
    <t>KAPCO</t>
  </si>
  <si>
    <t>LALPIR POWER LIMITED</t>
  </si>
  <si>
    <t>LPL</t>
  </si>
  <si>
    <t>Lalpir Power Limited</t>
  </si>
  <si>
    <t>NCPL</t>
  </si>
  <si>
    <t>SEL</t>
  </si>
  <si>
    <t>AKBL</t>
  </si>
  <si>
    <t>BANK ALHABIB LIMITED</t>
  </si>
  <si>
    <t>BAHL</t>
  </si>
  <si>
    <t>BANK ALFALAH LIMITED</t>
  </si>
  <si>
    <t>BAFL</t>
  </si>
  <si>
    <t>BIPL</t>
  </si>
  <si>
    <t>FABL</t>
  </si>
  <si>
    <t>HMB</t>
  </si>
  <si>
    <t>JSBL</t>
  </si>
  <si>
    <t>NBP</t>
  </si>
  <si>
    <t>NIB</t>
  </si>
  <si>
    <t>SBL</t>
  </si>
  <si>
    <t>SNBL</t>
  </si>
  <si>
    <t>SMBL</t>
  </si>
  <si>
    <t>UICL</t>
  </si>
  <si>
    <t>PACE</t>
  </si>
  <si>
    <t>DABL</t>
  </si>
  <si>
    <t>DCM</t>
  </si>
  <si>
    <t>FCSC</t>
  </si>
  <si>
    <t>FDIBL</t>
  </si>
  <si>
    <t>IGIBL</t>
  </si>
  <si>
    <t>JOVC</t>
  </si>
  <si>
    <t>JSCL</t>
  </si>
  <si>
    <t>NEXT</t>
  </si>
  <si>
    <t>OLPL</t>
  </si>
  <si>
    <t>PRIB</t>
  </si>
  <si>
    <t>SPLC</t>
  </si>
  <si>
    <t>SIBL</t>
  </si>
  <si>
    <t>SLCL</t>
  </si>
  <si>
    <t>DOMF</t>
  </si>
  <si>
    <t>FHAM</t>
  </si>
  <si>
    <t>PIF</t>
  </si>
  <si>
    <t>FTWM</t>
  </si>
  <si>
    <t>ADF</t>
  </si>
  <si>
    <t>ADI</t>
  </si>
  <si>
    <t>ADP</t>
  </si>
  <si>
    <t>ADPP</t>
  </si>
  <si>
    <t>AFSAR</t>
  </si>
  <si>
    <t>AL HUSSANY INDUSTRIES LTD.</t>
  </si>
  <si>
    <t>AHUS</t>
  </si>
  <si>
    <t>ALFT</t>
  </si>
  <si>
    <t>AMAT</t>
  </si>
  <si>
    <t>APXM</t>
  </si>
  <si>
    <t>AIL</t>
  </si>
  <si>
    <t>ASEL</t>
  </si>
  <si>
    <t>AST</t>
  </si>
  <si>
    <t>AWAT</t>
  </si>
  <si>
    <t>BLT</t>
  </si>
  <si>
    <t>BEL</t>
  </si>
  <si>
    <t>Bankers Equity Limited</t>
  </si>
  <si>
    <t>BTM</t>
  </si>
  <si>
    <t>BEEL</t>
  </si>
  <si>
    <t>CCL</t>
  </si>
  <si>
    <t>CHB</t>
  </si>
  <si>
    <t>CKNT</t>
  </si>
  <si>
    <t>CRSM</t>
  </si>
  <si>
    <t>CTL</t>
  </si>
  <si>
    <t>FAEL</t>
  </si>
  <si>
    <t>GHTL</t>
  </si>
  <si>
    <t>GMDP</t>
  </si>
  <si>
    <t>GLOT</t>
  </si>
  <si>
    <t>GA</t>
  </si>
  <si>
    <t>GCP</t>
  </si>
  <si>
    <t>H SHAIKH</t>
  </si>
  <si>
    <t>HSH</t>
  </si>
  <si>
    <t>HYDE</t>
  </si>
  <si>
    <t>POLYR</t>
  </si>
  <si>
    <t>INDP</t>
  </si>
  <si>
    <t>IDBPL</t>
  </si>
  <si>
    <t>IVIBL</t>
  </si>
  <si>
    <t>INMF</t>
  </si>
  <si>
    <t>ITSL</t>
  </si>
  <si>
    <t>IIBL</t>
  </si>
  <si>
    <t>ITTM</t>
  </si>
  <si>
    <t>JUCM</t>
  </si>
  <si>
    <t>KPL</t>
  </si>
  <si>
    <t>KASM</t>
  </si>
  <si>
    <t>KCTL</t>
  </si>
  <si>
    <t>LISL</t>
  </si>
  <si>
    <t>LTVM</t>
  </si>
  <si>
    <t>MARF</t>
  </si>
  <si>
    <t>MBL</t>
  </si>
  <si>
    <t>MEHJ</t>
  </si>
  <si>
    <t>MOHIB</t>
  </si>
  <si>
    <t>MUBD</t>
  </si>
  <si>
    <t>NMI</t>
  </si>
  <si>
    <t>NOVER</t>
  </si>
  <si>
    <t>NAVTE</t>
  </si>
  <si>
    <t>NORT</t>
  </si>
  <si>
    <t>NECL</t>
  </si>
  <si>
    <t>NSTM</t>
  </si>
  <si>
    <t>OLTM</t>
  </si>
  <si>
    <t>PGHE</t>
  </si>
  <si>
    <t>PPC</t>
  </si>
  <si>
    <t>PFL</t>
  </si>
  <si>
    <t>POLYN</t>
  </si>
  <si>
    <t>PRB</t>
  </si>
  <si>
    <t>PBL</t>
  </si>
  <si>
    <t>PCL</t>
  </si>
  <si>
    <t>PUL</t>
  </si>
  <si>
    <t>QAYS</t>
  </si>
  <si>
    <t>RCDB</t>
  </si>
  <si>
    <t>RMCP</t>
  </si>
  <si>
    <t>RBB</t>
  </si>
  <si>
    <t>SASM</t>
  </si>
  <si>
    <t>KYML</t>
  </si>
  <si>
    <t>SHOE</t>
  </si>
  <si>
    <t>SRTM</t>
  </si>
  <si>
    <t>SFIL</t>
  </si>
  <si>
    <t>SIND</t>
  </si>
  <si>
    <t>SNTL</t>
  </si>
  <si>
    <t>SNCM</t>
  </si>
  <si>
    <t>TQCM</t>
  </si>
  <si>
    <t>TAGL</t>
  </si>
  <si>
    <t>TAWL</t>
  </si>
  <si>
    <t>UQAB</t>
  </si>
  <si>
    <t>ZFT</t>
  </si>
  <si>
    <t>ZHTM</t>
  </si>
  <si>
    <t>Already Impaired</t>
  </si>
  <si>
    <t>NOTES TO AND FORMING PART OF THE CONDENSED INTERIM FINANCIAL INFORMATION (UNAUDITED)</t>
  </si>
  <si>
    <t>Title to the assets of the Fund are held in the name of Central Depository Company of Pakistan Limited as trustee of the Fund.</t>
  </si>
  <si>
    <t>The National Investment (Unit) Trust (NI(U)T), was established under a Trust Deed executed between National Investment Trust Limited (NITL) as Management Company and National Bank of Pakistan (NBP) as Trustee. The Trust Deed was executed on November 12, 1962, and was amended vide Supplemental Trust Deeds dated June 26, 1968, June 7, 1981, November 27, 1998, November 12, 2002, December 31, 2003 and January 18, 2007,  The 1 April 2014 and 3 September 2014. The functions of the Fund are governed by the Trust Deed and the National Investment (Unit) Trust Ordinance, 1965. The central Depository Company of Pakistan has taken the role of the Trustee of the Fund from May 16, 2014 in place of National Bank of Pakistan. The Fund is categorised as an Equity Scheme as per criteria for categorization of open end collective investment scheme as specified by Securities and Exchange Commision of Pakistan (SECP) and other allied matters.</t>
  </si>
  <si>
    <t>Finance Act 2014 has introduced tax on bonus shares issued by the Companies. Most Equity Funds including NI(U)T Fund have challenged the applicability of witholding tax provision on bonus shares before Honorable High Court of Sindh ("the Court")  on various legal grounds and have sought relief from the Court. The Court, in its order dated 25 November 2014, has granted interim relief by passing the restraining order whereby the Defendants, (issuers of the Bonus shares) have refrained from deducting and /or transfering 5% withholding tax on Bonus shares issued by them.</t>
  </si>
  <si>
    <t>As an abundant caution, the NI(U)T Fund has made payments which is equivalent to 5% value of the respective bonus shares, determined on the basis of day-end price on the first day of book closure. These payments have been recorded as part of cost of respective investments. Detail is as follows.</t>
  </si>
  <si>
    <t xml:space="preserve">5% (No. of Bonus 
shares) </t>
  </si>
  <si>
    <t>Payment made
to the 
investee
companies</t>
  </si>
  <si>
    <t>Security Papers Limited *</t>
  </si>
  <si>
    <t>*</t>
  </si>
  <si>
    <t>**</t>
  </si>
  <si>
    <t>Other Expenses</t>
  </si>
  <si>
    <t>06 Months</t>
  </si>
  <si>
    <t xml:space="preserve">Receipts during the  period </t>
  </si>
  <si>
    <t>Name of Investee Companies</t>
  </si>
  <si>
    <t>Purchases during the period</t>
  </si>
  <si>
    <t>Bonus shares received during the period</t>
  </si>
  <si>
    <t>Right shares purchased/ subscribed during the period</t>
  </si>
  <si>
    <t>Sale              during the period</t>
  </si>
  <si>
    <t>Market Value as a percentage of investment</t>
  </si>
  <si>
    <t>Percentage of paid-up capital of the investee company held</t>
  </si>
  <si>
    <t>--------Rupees in '000------------</t>
  </si>
  <si>
    <t>------------------%---------------------</t>
  </si>
  <si>
    <t>Dawood Hercules Corporation Ltd</t>
  </si>
  <si>
    <t>Siemens Pakistan Engineering Co. Ltd.</t>
  </si>
  <si>
    <t>Tri Pack Films Limited</t>
  </si>
  <si>
    <t>Nestle Pakistan Ltd.</t>
  </si>
  <si>
    <t>D.S.Industries Ltd.</t>
  </si>
  <si>
    <t>Gul Ahmed Textile Mills Ltd.</t>
  </si>
  <si>
    <t>Pakistan Synthetics Ltd.</t>
  </si>
  <si>
    <t>Sapphire Fibers Ltd.</t>
  </si>
  <si>
    <t>Sapphire Textile Mills Ltd.</t>
  </si>
  <si>
    <t>Service Industries Ltd</t>
  </si>
  <si>
    <t>Unilever Brothers Preference</t>
  </si>
  <si>
    <t>Abbot Laboatories (Pakistan) Ltd.</t>
  </si>
  <si>
    <t>Pakistan Services Ltd.</t>
  </si>
  <si>
    <t>Sui Northern Gas Pipelines Ltd.</t>
  </si>
  <si>
    <t>Invest Capital Investment Bank Ltd</t>
  </si>
  <si>
    <t>Investment - available for sale - other than government securities</t>
  </si>
  <si>
    <t>Mari Peroleum Company Limited</t>
  </si>
  <si>
    <t>Jauharabad Sugar Mills Limited</t>
  </si>
  <si>
    <t>Mitchells Fruit Farms Limited</t>
  </si>
  <si>
    <t>Shakarganj Limited</t>
  </si>
  <si>
    <t>Dewan Mushtaq Textile Mills Limited</t>
  </si>
  <si>
    <t>Sargodha Spinning Mills Limited</t>
  </si>
  <si>
    <t>Sunrays Textile Mills Limited</t>
  </si>
  <si>
    <t>Synthetic Product Enterprise Limited</t>
  </si>
  <si>
    <t>Conversion of bearer units into registered units</t>
  </si>
  <si>
    <t>DIVIDEND PAYABLE AND UNCLAIMED DISTRIBUTION</t>
  </si>
  <si>
    <t>Payable against redemption of units</t>
  </si>
  <si>
    <t>Sindh Sales Tax on Remuneration of Trustee</t>
  </si>
  <si>
    <t>Gain on sale of investments-net</t>
  </si>
  <si>
    <t>2.1.1</t>
  </si>
  <si>
    <t>2.1.2</t>
  </si>
  <si>
    <t>5% (No. of Bonus shares)</t>
  </si>
  <si>
    <t>Searle Pakistan Limited *</t>
  </si>
  <si>
    <t>Faysal Bank Limited *</t>
  </si>
  <si>
    <t>Gul Ahmed Textile Mills Limited **</t>
  </si>
  <si>
    <t>Mari Petroleum Company Limited **</t>
  </si>
  <si>
    <t>Shezan International Limited *</t>
  </si>
  <si>
    <t>Zakat</t>
  </si>
  <si>
    <t>Capital Gain Tax</t>
  </si>
  <si>
    <t>Withholding tax</t>
  </si>
  <si>
    <t>Payable to National Clearing Company of Pakistan Limited</t>
  </si>
  <si>
    <t>Payable against bonus shares</t>
  </si>
  <si>
    <t>----------------------- Unaudited ----------------------</t>
  </si>
  <si>
    <t>Audited</t>
  </si>
  <si>
    <t xml:space="preserve">The details of significant transactions carried out by the Fund with connected persons and balances with them at the period end are as follows: </t>
  </si>
  <si>
    <t>Central Depository Company of Pakistan Limited-Trustee</t>
  </si>
  <si>
    <t>Auditor's Remuneration</t>
  </si>
  <si>
    <t>Total units in issue at the end of the period / year</t>
  </si>
  <si>
    <t>Total outstanding at the beginning of the period / year</t>
  </si>
  <si>
    <t>Management remuneration payable</t>
  </si>
  <si>
    <t>Sindh Sales Tax payable</t>
  </si>
  <si>
    <t>Receipts from issue of units</t>
  </si>
  <si>
    <t>Payments on redemption of units</t>
  </si>
  <si>
    <t>The transactions with connected persons are in the normal course of business, at contracted terms determined in accordance with the market rates.</t>
  </si>
  <si>
    <t>Old Sector Name</t>
  </si>
  <si>
    <t>Sector Code</t>
  </si>
  <si>
    <t>CLOSE - END MUTUAL FUND Total</t>
  </si>
  <si>
    <t>CLOSE - END MUTUAL FUND</t>
  </si>
  <si>
    <t>MODARABAS</t>
  </si>
  <si>
    <t>MODARABAS Total</t>
  </si>
  <si>
    <t>LEASING COMPANIES</t>
  </si>
  <si>
    <t>LEASING COMPANIES Total</t>
  </si>
  <si>
    <t>INV. BANKS / INV. COS. / SECURITIES COS Total</t>
  </si>
  <si>
    <t>INV. BANKS / INV. COS. / SECURITIES COS</t>
  </si>
  <si>
    <t>COMMERCIAL BANKS</t>
  </si>
  <si>
    <t>COMMERCIAL BANKS Total</t>
  </si>
  <si>
    <t>TEXTILE SPINING</t>
  </si>
  <si>
    <t>TEXTILE SPINING Total</t>
  </si>
  <si>
    <t>TEXTILE COMPOSITE</t>
  </si>
  <si>
    <t>TEXTILE COMPOSITE Total</t>
  </si>
  <si>
    <t>WOLLEN</t>
  </si>
  <si>
    <t>WOLLEN Total</t>
  </si>
  <si>
    <t>SYNTHETIC &amp; RAYON</t>
  </si>
  <si>
    <t>SYNTHETIC &amp; RAYON Total</t>
  </si>
  <si>
    <t>CEMENT</t>
  </si>
  <si>
    <t>CEMENT Total</t>
  </si>
  <si>
    <t>REFINERY</t>
  </si>
  <si>
    <t>REFINERY Total</t>
  </si>
  <si>
    <t>KOHI</t>
  </si>
  <si>
    <t>POWER GENERATION &amp; DISTRIBUTION</t>
  </si>
  <si>
    <t>POWER GENERATION &amp; DISTRIBUTION Total</t>
  </si>
  <si>
    <t>OIL &amp; GAS MARKETING COMPANIES</t>
  </si>
  <si>
    <t>OIL &amp; GAS MARKETING COMPANIES Total</t>
  </si>
  <si>
    <t>OIL &amp; GAS EXPLORATION COMPANIES</t>
  </si>
  <si>
    <t>OIL &amp; GAS EXPLORATION COMPANIES Total</t>
  </si>
  <si>
    <t>AUTOMOBILE PARTS &amp; ACCESSORIES</t>
  </si>
  <si>
    <t>AUTOMOBILE PARTS ACCESSORIES Total</t>
  </si>
  <si>
    <t>CABLE &amp; ELECTRIC GOODS</t>
  </si>
  <si>
    <t>CABLE &amp; ELECTRIC GOODS Total</t>
  </si>
  <si>
    <t>TRANSPORT</t>
  </si>
  <si>
    <t>TRANSPORT Total</t>
  </si>
  <si>
    <t>FERTILIZER</t>
  </si>
  <si>
    <t>FERTILIZER Total</t>
  </si>
  <si>
    <t>PHARMACEUTICALS</t>
  </si>
  <si>
    <t>CHEMICAL</t>
  </si>
  <si>
    <t>PHARMACEUTICALS Total</t>
  </si>
  <si>
    <t>PAPER &amp; BOARD Total</t>
  </si>
  <si>
    <t>CHEMICAL Total</t>
  </si>
  <si>
    <t>PAPER &amp; BOARD</t>
  </si>
  <si>
    <t>LEATHER &amp; TANNERIES Total</t>
  </si>
  <si>
    <t>LEATHER &amp; TANNERIES</t>
  </si>
  <si>
    <t>FOODS &amp; PERSONAL CARE PRODUCTS Total</t>
  </si>
  <si>
    <t>Engro Foods</t>
  </si>
  <si>
    <t>ENGRO FOODS</t>
  </si>
  <si>
    <t>EFOODS</t>
  </si>
  <si>
    <t>FOODS &amp; PERSONAL CARE PRODUCTS</t>
  </si>
  <si>
    <t>GLASS &amp; CERAMICS Total</t>
  </si>
  <si>
    <t>GLASS &amp; CERAMICS</t>
  </si>
  <si>
    <t>MISCELLANEOUS</t>
  </si>
  <si>
    <t>DELISTED / UNQOUTED COMPANIES</t>
  </si>
  <si>
    <t>MISCELLANEOUS Total</t>
  </si>
  <si>
    <t>DELISTED / UNQOUTED COMPANIES Total</t>
  </si>
  <si>
    <t>As at December 31, 2015</t>
  </si>
  <si>
    <t>CRESENT TEXTILE MILLS LIMITED RIGHT</t>
  </si>
  <si>
    <t>CRTMR</t>
  </si>
  <si>
    <t>GHANI GLASS LIMITED RIGHT</t>
  </si>
  <si>
    <t>GHGLR</t>
  </si>
  <si>
    <t>Code</t>
  </si>
  <si>
    <t>New Sector</t>
  </si>
  <si>
    <t>Merger/ Demerger Adjust. Effects</t>
  </si>
  <si>
    <t>Listed -Not Trading</t>
  </si>
  <si>
    <t>Invest Capital Investment Bank Ltd.</t>
  </si>
  <si>
    <t>Silkbank Limited</t>
  </si>
  <si>
    <t>GADOON TEXTILE MILLS LTD.</t>
  </si>
  <si>
    <t>GADT</t>
  </si>
  <si>
    <t>Gadoon Textile Mills</t>
  </si>
  <si>
    <t>Under Liquidation</t>
  </si>
  <si>
    <t>Indus Dyeing Manufacturing Co. Ltd</t>
  </si>
  <si>
    <t>Land Mark Spinning Industries  Ltd.</t>
  </si>
  <si>
    <t>Reliance Cotton Spinning Mills  Ltd.</t>
  </si>
  <si>
    <t>TEXTILE WEAVING</t>
  </si>
  <si>
    <t>TEXTILE WEAVING Total</t>
  </si>
  <si>
    <t>Muhammad Farooq Textile Mills  Ltd.</t>
  </si>
  <si>
    <t>Nishat (Chunian) Limited</t>
  </si>
  <si>
    <t>JUTE</t>
  </si>
  <si>
    <t>JUTE Total</t>
  </si>
  <si>
    <t>SUGAR &amp; ALLIED INDUSTRIES</t>
  </si>
  <si>
    <t>Premier Sugar Mills &amp;  Distillery Co.</t>
  </si>
  <si>
    <t>SHAKARGANJ LIMITED.</t>
  </si>
  <si>
    <t>SUGAR &amp; ALLIED INDUSTRIES Total</t>
  </si>
  <si>
    <t>PAKCEM LIMITED.</t>
  </si>
  <si>
    <t>SHELL PAKISTAN LIMITED</t>
  </si>
  <si>
    <t>SHELL</t>
  </si>
  <si>
    <t>Shell Pakistan Limited</t>
  </si>
  <si>
    <t>ENGINEERING</t>
  </si>
  <si>
    <t>AMRELI STEEL LIMITED</t>
  </si>
  <si>
    <t>Crescent Steel And Allied Proudcts Ltd</t>
  </si>
  <si>
    <t>Huffaz Seamless Pipe Industries  Ltd</t>
  </si>
  <si>
    <t>ENGINEERING Total</t>
  </si>
  <si>
    <t>AUTOMOBILE ASSEMBLER</t>
  </si>
  <si>
    <t>AUTOMOBILE ASSEMBLER Total</t>
  </si>
  <si>
    <t xml:space="preserve">General Tyre And Rubber Co. Of Pak.Ltd. </t>
  </si>
  <si>
    <t>AUTOMOBILE PARTS &amp; ACCESSORIES Total</t>
  </si>
  <si>
    <t>Johnson And Phillips (Pakistan) Ltd.</t>
  </si>
  <si>
    <t>Siemens Pakistan Engineering Co.Ltd.</t>
  </si>
  <si>
    <t>Pakistan National Shipping Corp.</t>
  </si>
  <si>
    <t>TECHNOLOGY &amp; COMMUNICATION</t>
  </si>
  <si>
    <t>TECHNOLOGY &amp; COMMUNICATION Total</t>
  </si>
  <si>
    <t>SEARL COMPANY LIMITED RIGHT</t>
  </si>
  <si>
    <t>SEARLR</t>
  </si>
  <si>
    <t>VANASPATI &amp; ALLIED INDUSTRIES</t>
  </si>
  <si>
    <t>VANASPATI &amp; ALLIED INDUSTRIES Total</t>
  </si>
  <si>
    <t>Dadabhoy Construction Technology Ltd.</t>
  </si>
  <si>
    <t>SYNTHETIC PRODUCT ENTERPRISE LIMITED</t>
  </si>
  <si>
    <t>SPEAL</t>
  </si>
  <si>
    <t>`</t>
  </si>
  <si>
    <t>ALLIED TEXTILE MILLS LIMITED</t>
  </si>
  <si>
    <t>Allied Textile Mills Limited</t>
  </si>
  <si>
    <t>AUTOMOBILE EQUIPMENT MANUFACTURING CO LTD</t>
  </si>
  <si>
    <t>Automobile Equipment Manufacturing Co Ltd</t>
  </si>
  <si>
    <t>BALUCHISTAN TEXTILE MILLS LIMITED</t>
  </si>
  <si>
    <t>Baluchistan Textile Mills Limited</t>
  </si>
  <si>
    <t>BANK OF BAHAWALPUR LIMITED</t>
  </si>
  <si>
    <t>Bank Of Bahawalpur Limited</t>
  </si>
  <si>
    <t>CHEMICAL LIMITED</t>
  </si>
  <si>
    <t>Chemical Limited</t>
  </si>
  <si>
    <t>CHEMPHUR PAKISTAN LIMITED</t>
  </si>
  <si>
    <t>Chemphur Pakistan Limited</t>
  </si>
  <si>
    <t>ELMAC LIMITED</t>
  </si>
  <si>
    <t>Elmac Limited</t>
  </si>
  <si>
    <t>H.M SILK MILLS LIMITED</t>
  </si>
  <si>
    <t>H.M Silk Mills Limited</t>
  </si>
  <si>
    <t>INDUS ASSURANCE COMPANY LIMITED</t>
  </si>
  <si>
    <t>Indus Assurance Company Limited</t>
  </si>
  <si>
    <t>NORTHERN FOUNDRY AND EGINEERING WORK LIMITED</t>
  </si>
  <si>
    <t>Northern Foundry And Egineering Work Limited</t>
  </si>
  <si>
    <t>PREMIER CERAMICS LIMITED</t>
  </si>
  <si>
    <t>Premier Ceramics Limited</t>
  </si>
  <si>
    <t>SPENCER AND COMPANY (PAKISTAN) LIMITED</t>
  </si>
  <si>
    <t>Spencer And Company (Pakistan) Limited</t>
  </si>
  <si>
    <t>STANDARD BANK LIMITED</t>
  </si>
  <si>
    <t>Standard Bank Limited</t>
  </si>
  <si>
    <t>SYNTHETIC CHEMICAL COMPANY LIMITED</t>
  </si>
  <si>
    <t>Synthetic Chemical Company Limited</t>
  </si>
  <si>
    <t>Union Insurance Co. Of Pakistan  Ltd.</t>
  </si>
  <si>
    <t>HFT</t>
  </si>
  <si>
    <t>Issue Date</t>
  </si>
  <si>
    <t>02 Months</t>
  </si>
  <si>
    <t>Net cash (used in) financing activities</t>
  </si>
  <si>
    <t xml:space="preserve">Net (decrease) / increase in cash and cash equivalents </t>
  </si>
  <si>
    <t>June 30,</t>
  </si>
  <si>
    <t xml:space="preserve">In current accounts </t>
  </si>
  <si>
    <t xml:space="preserve">In saving accounts </t>
  </si>
  <si>
    <t>United Distributors Pakistan Limited***</t>
  </si>
  <si>
    <t>PAYABLE TO THE CENTRAL DEPOSITORY</t>
  </si>
  <si>
    <t>Trustee remuneration</t>
  </si>
  <si>
    <t xml:space="preserve">    COMPANY OF PAKISTAN LIMITED - TRUSTEE</t>
  </si>
  <si>
    <t>The Privatisation Commission, Government of Pakistan had invited expressions of interest for the sale of the rights to manage the Fund which exists solely with the Management Company, NITL. The Trustee and the Management Company hold the rights and privileges of the Unit Holders to be paramount. No progress has been made in privatisation of the fund initiated by Privatisation Commission.</t>
  </si>
  <si>
    <t>Significant Accounting Policies</t>
  </si>
  <si>
    <t>3</t>
  </si>
  <si>
    <t>Less: Provision against doubtful receivables</t>
  </si>
  <si>
    <t>Profit on Morabaha arrangements</t>
  </si>
  <si>
    <t>Less: Provision against profit on Morabaha arrangements</t>
  </si>
  <si>
    <t>Mark-up receivable on bank deposits</t>
  </si>
  <si>
    <t>Advance against Pre-IPO investment</t>
  </si>
  <si>
    <t>Auditors' remunerartion payable</t>
  </si>
  <si>
    <t xml:space="preserve">Allocation of expenses related to registrar services, </t>
  </si>
  <si>
    <t>accounting, operation and valuation services</t>
  </si>
  <si>
    <t>8.3</t>
  </si>
  <si>
    <t>Allocation of expenses related to registrar services,</t>
  </si>
  <si>
    <t xml:space="preserve">Central Depository Company of Pakistan </t>
  </si>
  <si>
    <t>Limited - Trustee</t>
  </si>
  <si>
    <t>Remuneration Payable</t>
  </si>
  <si>
    <t>Remuneration of Central Depository Company of Pakistan Limited- Trustee</t>
  </si>
  <si>
    <t xml:space="preserve">Allocation of expenses related to registrar services, accounting, operations </t>
  </si>
  <si>
    <t xml:space="preserve">      and valuation services</t>
  </si>
  <si>
    <t xml:space="preserve">    accounting, operation and valuation services</t>
  </si>
  <si>
    <t>This condensed interim financial information is being submitted to the unit holders as required under Regulation 38 (2)(f) of the Non-Banking Finance Companies and notified Entities Regulations, 2008 (NBFC Regulations).</t>
  </si>
  <si>
    <t>The preparation of condensed interim financial information requires management to make judgments, estimates and assumption that affect the application of accounting policies and reported amount of assets and liabilities, income and expenses. Actual result may differ from these estimates.</t>
  </si>
  <si>
    <t xml:space="preserve">                                                                   For National Investment Trust Limited</t>
  </si>
  <si>
    <t xml:space="preserve">                                                                             (Management Company)</t>
  </si>
  <si>
    <t>6.1 Listed equity shares/units of mutual funds</t>
  </si>
  <si>
    <t>6.2.2 Government Securities</t>
  </si>
  <si>
    <t xml:space="preserve">As at each accounting date, the amount of cash required to effect distribution of profits amongst holders of registered and bearer units, is transferred to a special account titled distribution account. The aggregate balance in such accounts for the years 1997-98 and earlier in case of distribution to registered unit holders and 1999-2000 and earlier in case of distribution to bearer unit holders exceeds the liability for unclaimed distribution by approximately Rs. 31.469 million. This amount represents payments of dividend out of accounts other than the relevant distribution account. </t>
  </si>
  <si>
    <t>Kohinoor Textile Mills Limited***</t>
  </si>
  <si>
    <t>Searle Pakistan Limited**</t>
  </si>
  <si>
    <t xml:space="preserve">5.1 </t>
  </si>
  <si>
    <t>Security deposits</t>
  </si>
  <si>
    <t>Searle Pakistan Limited ***</t>
  </si>
  <si>
    <t>Remuneration to the Management Company and the Trustee is determined in accordance with the provisions of the NBFC Regulations and the Trust Deed respectively.</t>
  </si>
  <si>
    <t>Legal &amp; professional charges</t>
  </si>
  <si>
    <t>Accrued expenses and other liabilities</t>
  </si>
  <si>
    <t xml:space="preserve">Dividend payable and unclaimed distribution                         </t>
  </si>
  <si>
    <t>Net assets value per unit</t>
  </si>
  <si>
    <t>Remuneration of National Investment Trust Limited -Management Company</t>
  </si>
  <si>
    <t>Preliminary charges and handling fees</t>
  </si>
  <si>
    <t>Preliminary charges and handling fees payable</t>
  </si>
  <si>
    <t xml:space="preserve">Preliminary charges and handling fees </t>
  </si>
  <si>
    <t>TOTAL EXPENSE RATIO</t>
  </si>
  <si>
    <t>Amreli Steel Limited</t>
  </si>
  <si>
    <t>Glaxosmithkline Consumer Health Pak Limited</t>
  </si>
  <si>
    <t>GOC (Pak) Limited</t>
  </si>
  <si>
    <t>2017</t>
  </si>
  <si>
    <t>Provision for Sindh Workers' Welfare Fund</t>
  </si>
  <si>
    <t>Orix Modaraba</t>
  </si>
  <si>
    <t>Highnoon Laboratories Limited***</t>
  </si>
  <si>
    <t>Synthetic Product Enterprise Limited **</t>
  </si>
  <si>
    <t>Connected persons include National Investment Trust Limited being the Management Company, Central Depository Company of Pakistan Limited being the Trustee, other collective investment schemes managed by the Management Company, any person or company beneficially owning directly or indirectly ten percent or more of the capital of the Management Company or the net assets of the Fund and the directors and officers of the Management Company and the Trustee and unit holders holding 10 percent or more units of the Fund.</t>
  </si>
  <si>
    <t xml:space="preserve">Element of Income and capital gains included in prices of units issued less </t>
  </si>
  <si>
    <t>those in units redeemed</t>
  </si>
  <si>
    <t>Short term borrowings</t>
  </si>
  <si>
    <t>September 30,</t>
  </si>
  <si>
    <t>---------------Rupees in '000----------------</t>
  </si>
  <si>
    <t>-------------------(Unaudited)----------------</t>
  </si>
  <si>
    <t>The above include an amount of Rs.  540.8923 million (June 30, 2017: Rs. 614.749 million) relating to unclaimed distribution.</t>
  </si>
  <si>
    <t>June 30, 2017</t>
  </si>
  <si>
    <t>--------------September 30--------------</t>
  </si>
  <si>
    <t>Pakistan Credit Rating Agency Limited (PACRA) has assigned an asset manager rating of "AM2++" to the Management Company.</t>
  </si>
  <si>
    <t>Income already paid on units redeemed</t>
  </si>
  <si>
    <t xml:space="preserve">    -Relating to capital gains</t>
  </si>
  <si>
    <t xml:space="preserve">    -Excluding capital gains</t>
  </si>
  <si>
    <t xml:space="preserve">                                                                     For National Investment Trust Limited</t>
  </si>
  <si>
    <t>---------Rupees in '000------------</t>
  </si>
  <si>
    <t>786 Investment Limited</t>
  </si>
  <si>
    <t>United Distributors Pakistan Limited **</t>
  </si>
  <si>
    <t>Highnoon Laboratories Limited **</t>
  </si>
  <si>
    <t>Faysal Bank Limited ***</t>
  </si>
  <si>
    <t>Faysal Bank Limited , Highnoon Laboratories Limited, Kohinoor Textile Mills Limited, Searle Pakistan Limited &amp; United Distributors Pakistan Limited has not released the bonus shares and retained the payment due to court order.</t>
  </si>
  <si>
    <t xml:space="preserve">Net unrealised (diminution) / appreciation on re-measurement of </t>
  </si>
  <si>
    <t xml:space="preserve">This include Rs. 150 million (30 June 2017: 150 million) which the Fund had subscribed towards the term finance certificates of an issuer as Pre-IPO on 13 March 2008. Under the agreement, the issuer was required to complete the public offering by 23 November 2008. However, no public offering has been carried out by the issuer till date. In addition, profit on the advance against subscription , due after six months from the date of subscription, has also not been received by the Fund. As a matter of prudence, the Fund has made a provision of 100% against this advance. </t>
  </si>
  <si>
    <t>ACCRUED EXPENSES AND OTHER LIABILITIES</t>
  </si>
  <si>
    <t xml:space="preserve">Provision for Sindh Workers' Welfare Fund </t>
  </si>
  <si>
    <t xml:space="preserve">    -Relating to capital (loss) / gains</t>
  </si>
  <si>
    <t>Undistributed income brought forward</t>
  </si>
  <si>
    <t xml:space="preserve">Undistributed income carried forward </t>
  </si>
  <si>
    <t>Undistributed income carried forward comprising</t>
  </si>
  <si>
    <t>Accounting income avialable for distribution</t>
  </si>
  <si>
    <t xml:space="preserve">    -Excluding capital (loss) / gains</t>
  </si>
  <si>
    <t xml:space="preserve"> For National Investment Trust Limited</t>
  </si>
  <si>
    <t>(Management Company)</t>
  </si>
  <si>
    <t>Total income</t>
  </si>
  <si>
    <t>Total expenses</t>
  </si>
  <si>
    <t>2018</t>
  </si>
  <si>
    <t>Reversal of provision for WWF</t>
  </si>
  <si>
    <t>Value</t>
  </si>
  <si>
    <t>Undistributed income</t>
  </si>
  <si>
    <t>Element of loss and capital losses included in prices of</t>
  </si>
  <si>
    <t>units issued less those in units redeemed-net;</t>
  </si>
  <si>
    <t>Net assets value per unit at beginning of the period</t>
  </si>
  <si>
    <t>Net assets value per unit at end of the period</t>
  </si>
  <si>
    <t>-------------------------------------------------------------------------------------------Rupees in '000----------------------------------------------------------------------------------------</t>
  </si>
  <si>
    <t>-Realized income</t>
  </si>
  <si>
    <t>-Unrealized income</t>
  </si>
  <si>
    <t>Total comprehensive income / (loss) for the period</t>
  </si>
  <si>
    <t xml:space="preserve">SECP through its SRO 756(I)/2017 dated 03 August 2017 has made certain amendments in NBFCs and Notified Entities Regulations, 2008. The SRO changed the definition of accounting income in regulation (63) sub-regulation (I) which excludes the element of income from “accounting income”. As per SRO, element of income represents the difference between net assets value per unit on the issuance or redemption date, as the case may be, of units and the net assets value per unit at the beginning of the relevant accounting period. It also specify that element of income is a transaction of capital nature and the receipt and payment of element of income shall be taken to unit holders' fund. However, to maintain the same ex-dividend net asset value of all units outstanding on the accounting date, net element of income contributed on issue of units lying in unit holders fund will be refunded on units in the same proportion as dividend bears to accounting income available for distribution. </t>
  </si>
  <si>
    <t>***</t>
  </si>
  <si>
    <t>--------------------------(Unaudited)--------------------------</t>
  </si>
  <si>
    <t>----------------------Rupees in '000---------------------</t>
  </si>
  <si>
    <t>Remuneration to the Trustee</t>
  </si>
  <si>
    <t>Sindh Sales Tax on Trustee remuneration</t>
  </si>
  <si>
    <t>Custodian charges</t>
  </si>
  <si>
    <t xml:space="preserve">                                                                                     For National Investment Trust Limited</t>
  </si>
  <si>
    <t xml:space="preserve">                                                                                                    (Management Company)</t>
  </si>
  <si>
    <t>Profit on term finance certificates</t>
  </si>
  <si>
    <t>--------------------------------(Unaudited)------------------------------</t>
  </si>
  <si>
    <t xml:space="preserve">Less: Net unrealised (diminution) / appreciation in the fair value of </t>
  </si>
  <si>
    <t>investments at the beginning of the period</t>
  </si>
  <si>
    <t xml:space="preserve">                           For National Investment Trust Limited</t>
  </si>
  <si>
    <t xml:space="preserve">                                   (Management Company)</t>
  </si>
  <si>
    <t>Payable to Securities and Exchange Commission of Pakistan</t>
  </si>
  <si>
    <t>Pakistan Oxygen Limited</t>
  </si>
  <si>
    <t>Pakistan Stock Exchange Limited</t>
  </si>
  <si>
    <t>INSURANCE</t>
  </si>
  <si>
    <t>AGP Limited</t>
  </si>
  <si>
    <t>MATCO Food Limited</t>
  </si>
  <si>
    <t>Use of Judgments, Estimates and Risk Management</t>
  </si>
  <si>
    <t>Short term borrowing</t>
  </si>
  <si>
    <t>----------------Rupees in '000----------------</t>
  </si>
  <si>
    <t>--------------------- June 30, 2018 ----------------------</t>
  </si>
  <si>
    <t>September 30, 2018</t>
  </si>
  <si>
    <t>The Fund’s financial risk management objectives and policies are consistent with those disclosed in the financial statements as at and for the year ended June 30, 2018.</t>
  </si>
  <si>
    <t xml:space="preserve">     (2017: Nil units)</t>
  </si>
  <si>
    <t>June 30, 
2018</t>
  </si>
  <si>
    <t>Final distribution for the year ended June 30, 2018: Rs 2.33</t>
  </si>
  <si>
    <t xml:space="preserve">       per unit [(Date of Distribution: 5 July 2018)](2017: Nil ) </t>
  </si>
  <si>
    <t>FOR THE QUARTER ENDED SEPTEMBER 30, 2018</t>
  </si>
  <si>
    <t>CONDENSED INTERIM INCOME STATEMENT (UNAUDITED)</t>
  </si>
  <si>
    <t>CONDENSED INTERIM STATEMENT OF ASSETS AND LIABILITIES</t>
  </si>
  <si>
    <t>CONDENSED INTERIM STATEMENT OF COMPREHENSIVE INCOME (UNAUDITED)</t>
  </si>
  <si>
    <t>CONDENDSED INTERIM STATEMENT OF MOVEMENT IN UNIT HOLDERS' FUND (UNAUDITED)</t>
  </si>
  <si>
    <t>SEPTEMBER 30,</t>
  </si>
  <si>
    <t>-------------------------------------------------------------------------------------------(Unaudited----------------------------------------------------------------------------------------</t>
  </si>
  <si>
    <t>CONDENSED INTERIM CASH FLOW STATEMENT (UNAUDITED)</t>
  </si>
  <si>
    <t>The significant judgments made by management in applying the accounting policies and the key sources of estimation uncertainty were the same as those that applied to the annual financial statements as at and for the year ended 30 June 2018.</t>
  </si>
  <si>
    <t xml:space="preserve">Market value
as on 
30 September 2018
</t>
  </si>
  <si>
    <t>The Management Company has charged its remuneration at the rate 1.2% per annum  of the average net assets for the current period. ( 30 June 2018: 1.2% per annum)</t>
  </si>
  <si>
    <t>During the period, Sindh Sales Tax at the rate of 13%  (30 June 2018: 13%) was charged on the management remuneration.</t>
  </si>
  <si>
    <t>During the period, Sindh Sales Tax at the rate of 13%  (30 June 2018: 13%) was charged on trustee remuneration.</t>
  </si>
  <si>
    <t>There were no contingencies and commitments outstanding as at September 30, 2018.</t>
  </si>
  <si>
    <t>Units issued: Nil (2017: Nil units)</t>
  </si>
  <si>
    <t>Units Redeemed: Nil  (2017: Nil units)</t>
  </si>
  <si>
    <t xml:space="preserve">The said SRO also deleted 'Distribution Statement' and requires additional disclosures with respect to “Income Statement” (relating to allocation of net income for the year) and “Statement of Movement in Unit Holders' Fund” and recording of element of income / loss included in price of unit issued or redeemed directly in Statement of movements in unit holders’ fund instead of income statement. "MUFAP, in consultation with the SECP, has specified methodology for determination of income paid  on units redeemed (income already paid) during the year under which such income is paid on gross element received and is calculated from the latest date at which the Fund achieved net profitability during the year. </t>
  </si>
  <si>
    <t>As required by IAS 8: 'Accounting Policies, Changes in Accounting Estimates and Errors', a change in accounting policy requires retrospective application as if that policy had always been applied. However, the Management Company has applied the above changes in accounting policy, including the additional disclosures requirements in the 'Income Statement' and 'Statement of Movement in Unit Holders' Fund', prospectively from 01 July 2017 as clarified by SECP vide its email dated 7 February 2018. Accordingly, corresponding figures have not been restated. Had the element of income been recognised as per the previous accounting policy, the income of the Fund would have been lower by Rs. 21.468 million net off charge for SWWF in respect of element of income and consequently NAV per unit would have been higher by Rs. 0.0005.</t>
  </si>
  <si>
    <t>Suraj Cotton Mills Limited *****</t>
  </si>
  <si>
    <t>Highnoon Laboratories Limited ***</t>
  </si>
  <si>
    <t>Pakistan State Oil Limited****</t>
  </si>
  <si>
    <t>United Distributors Pakistan Limited****</t>
  </si>
  <si>
    <t>Searle Pakistan Limited ****</t>
  </si>
  <si>
    <t>Cresent Cotton Mills Limited****</t>
  </si>
  <si>
    <t>Treet Corportation Limited****</t>
  </si>
  <si>
    <t>Faysal Bank Limited ****</t>
  </si>
  <si>
    <t>Highnoon Laboratories Limited ****</t>
  </si>
  <si>
    <t>Security Papers Limited, Searle Pakistan Limited, Suraj Cotton Mills Limited, Faysal Bank Limited and Shezan  International Limited have released the above mentioned bonus shares and have retained the payments.</t>
  </si>
  <si>
    <t>Suraj Cotton Mills Limited have released the bonus shares after deducting payment of 5% bonus share from Dividend announced by the company.</t>
  </si>
  <si>
    <t>****</t>
  </si>
  <si>
    <t>*****</t>
  </si>
  <si>
    <t xml:space="preserve">Issue of 14,439,314 units under CIP  </t>
  </si>
  <si>
    <t>This condensed interim financial information has been prepared in accordance with the requirements of the International Accounting Standard 34 - Interim Financial Reporting and provisions of and directives issued under the Companies Act, 2017 along with part and the requirements VIIIA of the repealed Companies Ordinance, 1984 and the Non-Banking Finance Companies (Establishment and Regulations) Rules, 2003 (the NBFC Rules) and the Non-Banking Finance Companies and Notified Entities Regulations, 2008, (the NBFC Regulations). Where provisions of and directives issued under the Companies Act, 2017, part VIIIA of the repealed Companies Ordinance, 1984, the NBFC Rules, the NBFC Regulations differ from the IFRS Standards, the provisions of and directives issued under the Companies Act, 2017, part VIIIA of the repealed Companies Ordinance, 1984, the NBFC Rules, the NBFC Regulations have been followed.</t>
  </si>
  <si>
    <t>At fair value through other comprehensive income</t>
  </si>
  <si>
    <t>Other investments</t>
  </si>
  <si>
    <t>Less: Provision for impairment loss on other investments</t>
  </si>
  <si>
    <t>Other Investments</t>
  </si>
  <si>
    <t xml:space="preserve">investments classified as 'fair value through other comprehensive </t>
  </si>
  <si>
    <t>income' (FVOCI)</t>
  </si>
  <si>
    <t xml:space="preserve">Securities and Exchange Commission of Pakistan through its SRO 1160(I)/2015 dated 25 November 2015 has revised the Non-Banking Finance Companies and Notified Entities Regulations, 2008. In the revised regulations a new clause 60(3)(s) has been introduced allowing the Management Company to charge "fees and expenses related to registrar services, accounting, operation and valuation services related to CIS maximum up to 0.1% of average annual net assets of the Scheme or actual whichever is less" from the mutual funds managed by it. </t>
  </si>
  <si>
    <t>The Fund's income is exempt from Income Tax as per clause (99) of part I of the Second Schedule to the Income Tax Ordinance, 2001 subject to the condition that not less than 90% of the accounting income for the year as reduced by capital gains whether realised or unrealised is distributed amongst the unit holders. Provided that for the purpose of determining distribution of at least 90% of accounting income, the income distributed through bonus shares, units or certificates as the case may be, shall not be taken into account. Furthermore, as per regulation 63 of the Non-Banking Finance Companies and Notified Entities Regulations, 2008, the Fund is required to distribute 90% of the net accounting income other than capital gains / loss to the unit holders. The Fund has not recorded any tax liability in respect of income relating to the current period as the Management Company intends to distribute in cash at least 90 percent of the Fund's accounting income for the year ending 30 June 2019 as reduced by capital gains (whether realised or unrealised) to its unit holders in the form of cash.</t>
  </si>
  <si>
    <t xml:space="preserve">Refund of capital in leu of issue of 482,162 units </t>
  </si>
  <si>
    <t xml:space="preserve">Gain on sale of investments classified as 'fair value through </t>
  </si>
  <si>
    <t xml:space="preserve">   other comprehensive income' (FVOCI)</t>
  </si>
  <si>
    <t xml:space="preserve"> income (FVOCI)</t>
  </si>
  <si>
    <t>Less: Provision for impairment loss</t>
  </si>
  <si>
    <t>AS AT SEPTEMBER 30, 2018</t>
  </si>
  <si>
    <t>These accounts carry return at rates ranging from  4.00% to 8.30% per annum (30 June 2018: 3.75 % to 7.35% per annum).</t>
  </si>
  <si>
    <t>2,480,326 units issued under CIP (2017: Nil units)</t>
  </si>
  <si>
    <t>88,673,362 units held (June 30, 2018: 86,100,722 units)</t>
  </si>
  <si>
    <t>The management has applied the IFRS 9 effectively from 1 July 2018. IFRS 9 replaces the existing guidance in IAS 39 Financial Instrument: Recognition and Measurement. IFRS 9 includes revised guidance on the classification and measurement of financial instruments, a new expected credit loss model for calculating impairment on financial assets and new hedge accounting requirements. Considering the applicability of the IFRS 9, there is no significant change in the classification and carrying amount of financial assets and liabilities.</t>
  </si>
  <si>
    <t>The accounting policies adopted for the preparation of this condensed interim financial information are the same as those applied in the preparation of the annual financial statements of the Fund for the year ended June 30, 2017 except for the changes in accounting policies as explained in note 3.2.</t>
  </si>
  <si>
    <t>Investments include shares with market value of Rs 1,991.455 million (June 30, 2018: Rs. 857.835 million) which have been pledged with National Clearing Company of Pakistan Limited for guaranteeing settlement of the Fund's trades in accordance with Circular no. 11 dated October 22, 2007 issued by the Securities and Exchange Commission of Pakistan.</t>
  </si>
  <si>
    <t>Gul Ahmed Textile Mills Limited and Mari Petroleum Company Limited have returned the payments on 05 December 2014 and 14 January 2015 respectively and have not released the shares due to court order and recorded as liability. Searle Pakistan Limited, United Distributor Pakistan Limited, Synthetic Product Enterprise Limited, Highnoon Laboratories Limited &amp; Suraj Cotton Mills Limited has not demanded the payment due to filing of petition by the fund, however the management has recorded a payable under prudence basis (refer note 12).</t>
  </si>
  <si>
    <t>2017(Restated)</t>
  </si>
  <si>
    <t>2017 (Restated)</t>
  </si>
  <si>
    <t>63,480 units issued under CIP (2017: Nil units)</t>
  </si>
  <si>
    <t>Total expense ratio (all the expenses, including government levies, incurred during the period divided by average net asset value for the period ) is 1.61% per annum. Total expense ratio (excluding government levies) is 1.35%.</t>
  </si>
  <si>
    <t xml:space="preserve"> Units issued: Nil (2017: 43,077 units)</t>
  </si>
  <si>
    <t>1,779 units issued under CIP: Nil (2017: Nil units)</t>
  </si>
  <si>
    <t>Units redeemed: Nil (2017: 34,213 units)</t>
  </si>
  <si>
    <t>National Investment Trust Limited- Pension Fund</t>
  </si>
  <si>
    <t>62,976 units held (June 30, 2018: 61,160 units)</t>
  </si>
  <si>
    <t>HBL Growth Fund Class-B</t>
  </si>
  <si>
    <t>HBL Growth Fund Class-A</t>
  </si>
  <si>
    <t>OPEN - END MUTUAL FUND</t>
  </si>
  <si>
    <t>DELISTED / UNQUOTED COMPANIES</t>
  </si>
  <si>
    <t>As at July 01, 2018</t>
  </si>
  <si>
    <t>As at September 30, 2018</t>
  </si>
  <si>
    <t>Cost/ Carrying value ast at September 30, 2018</t>
  </si>
  <si>
    <t>Market Value as at September 30, 2018</t>
  </si>
  <si>
    <t>HBL Investment Fund Class-B</t>
  </si>
  <si>
    <t>HBL Investment Fund Class-A</t>
  </si>
  <si>
    <t>IGI Holding Limied</t>
  </si>
  <si>
    <t>Wave Singer Pakistan Limited</t>
  </si>
  <si>
    <t>The investment portfolio of the Fund includes 24,089,389 shares of Pakistan State Oil Company Limited and 18,338,031 shares of Sui Northern Gas Pipelines Limited, which have been frozen by the Government of Pakistan (GoP) for sale in the equity market due to their proposed privatisation. The 24,089,398 frozen shares and 31,800 free shares ( Total = 24,121,199 shares) of Pakistan State Oil Company Limited (PSO) having market value of Rs 7,690.803 million as on 30 September 2018 out of total 12,673,295 shares of PSO are held physically by CDC-Trustee and remaining 11,447,905 shares of PSO are physically held by National Bank of Pakistan ( the former Trustee) having title National Bank of Pakistan-Trustee Wing.</t>
  </si>
  <si>
    <t>Net (loss) from operating activities</t>
  </si>
  <si>
    <t>Net (loss) for the period before taxation</t>
  </si>
  <si>
    <t xml:space="preserve">Net (loss) for the period </t>
  </si>
  <si>
    <t xml:space="preserve">Allocation of net (loss) / income for the period </t>
  </si>
  <si>
    <t>Net (loss) / income for the period</t>
  </si>
  <si>
    <t>Accounting (loss) / income available for distribution:</t>
  </si>
  <si>
    <t xml:space="preserve"> classified as 'fair value through other comprehensive </t>
  </si>
  <si>
    <t>Net unrealised (diminution) on re-measurement of  investments</t>
  </si>
  <si>
    <t>Total comprehensive (loss) for the period</t>
  </si>
  <si>
    <t>Net cash flow (used in) / generated from operating activities</t>
  </si>
  <si>
    <t>Net unrealised (diminution) on re-measurement of investments classified</t>
  </si>
  <si>
    <t xml:space="preserve">Invetment - at fair value through profit or loss  </t>
  </si>
  <si>
    <t>6.2 -Investments at fair value through other comprehensive income</t>
  </si>
  <si>
    <t xml:space="preserve">At fair value through profit or loss </t>
  </si>
  <si>
    <t>The Fund classified its investment as 'Available for Sale' as per IAS 39 Financial instrument: Recognition and measurement till June 2018. Effective from July 1, 2018 IFRS-9 replaces the existing guiadance of IAS 39. As per IFRS 9, the fund has adopted 'Fair value through other comprehensive income' for 'Available for sale' classification which entails that any realized  capital gains/(losses) on derecognition of investments will directly be charged to 'other comprehensive income' without recycling to profit or loss.</t>
  </si>
  <si>
    <t xml:space="preserve">Cumulative change in fair value through other comprehensive </t>
  </si>
  <si>
    <t>Issue of 21,917,331 units   (2017: 17,014,195 units)</t>
  </si>
  <si>
    <t>Amount received on issuance of units</t>
  </si>
  <si>
    <t>Redemption of 16,050,380 units (2017: 16,682,449 units)</t>
  </si>
  <si>
    <t>Element of income / (loss)</t>
  </si>
  <si>
    <t>Cumulative change in  'Fair value through other comprehensive income' (FVOCI)</t>
  </si>
  <si>
    <t>Amount paid / payable on redemption of units</t>
  </si>
  <si>
    <t>The status of Sindh workers' welfare fund (SWWF) is same as disclosed in annual financial statements for the year ended 30 June 2018. However, MUFAP has also taken a legal opinion that SWWF, if applicable, can only be applied from the date of enactment of SWWF Act, 2014, i.e. 21 May 2015. Accordingly, on 12 January 2017, MUFAP as an abundant caution, has decided to provide for SWWF with effect from 21 May 2015, while the efforts to exclude mutual funds from SWWF continue. The provision for SWWF is being made on a daily basis. Had the SWWF not been provided, the NAV per unit of the Fund would have been higher by Rs. 0.4072 (30 June 2018: Rs. 0.4159).</t>
  </si>
  <si>
    <t xml:space="preserve">The status of Federal Excise Duty (FED) is same as disclosed in annual financial statements for the year ended 30 June 2018. Since the appeal is pending in the Supreme Court of Pakistan, the Management Company as a matter of abundant caution has retained provision for FED on management fee aggregating to Rs. 306.89 million out of which Rs. 17.327 million have been paid to the management company . Had the provision not been made, the Net Asset Value per unit of the Fund would have been higher by Rs. 0.3136 (30 June 2018: Rs. 0.3202) per unit. </t>
  </si>
  <si>
    <t>2,199,757 units held (June 30, 2018: 2,136,205 units)</t>
  </si>
  <si>
    <t>Net unrealised (diminution) on re-measurement of investments classified as</t>
  </si>
  <si>
    <t>The annexed notes 1 to 16 form an integral part of this condensed interim financial information.</t>
  </si>
  <si>
    <t>These condensed interim financial statements were authorised for issue on October 17, 2018 by the Board of Directors of the Management Company.</t>
  </si>
  <si>
    <t>(Loss) on sale of investments classified as 'fair value through profit or loss' (FVPL)</t>
  </si>
  <si>
    <t xml:space="preserve"> 'fair value through profit or loss' (FVPL)</t>
  </si>
  <si>
    <t xml:space="preserve"> as 'fair value through profit or loss' (FVPL)</t>
  </si>
  <si>
    <t>This condensed interim financial information does not include all the information and disclosures required in the annual financial statements and should therefore be read in conjunction with the annual financial statements of the Fund as at and for the year ended 30 June 2018.</t>
  </si>
  <si>
    <t>Pakistan State Oil Company Limited, United Distributors Pakistan Limited, Searle Pakistan Limited, Cresent Cotton Mills Limited, Treet Corporation Limited, Faysal Bank Limited, Hinoon Laboratories Limited has not released the shares due to Litigation has been filed by the Fund and payment has also not been made by the Fund.</t>
  </si>
  <si>
    <t>Amounts outstanding as at period end</t>
  </si>
  <si>
    <t>-sd-</t>
  </si>
  <si>
    <t xml:space="preserve">                                                             -sd-</t>
  </si>
  <si>
    <t xml:space="preserve">  Managing Director                                                                Director                                          Director                    </t>
  </si>
  <si>
    <t xml:space="preserve">                                           -sd-</t>
  </si>
  <si>
    <t xml:space="preserve">  Managing Director                                                       Director                                           Director                    </t>
  </si>
  <si>
    <t xml:space="preserve">  Managing Director                                                    Director                                             Director                    </t>
  </si>
  <si>
    <t xml:space="preserve">  -sd-</t>
  </si>
  <si>
    <t xml:space="preserve">      -sd-</t>
  </si>
  <si>
    <t xml:space="preserve">                                                            Managing Director                                                                                               Director                                                                                             Director                    </t>
  </si>
  <si>
    <t xml:space="preserve">  Managing Director                                                       Director                                                      Director                    </t>
  </si>
  <si>
    <t xml:space="preserve">  Managing Director                                                               Director                                                      Director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</si>
</sst>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t;1]\ &quot;Pk of &quot;\ #;[=1]\ &quot;Each&quot;;\ 0.000\ &quot; km&quot;"/>
    <numFmt numFmtId="166" formatCode="&quot; $&quot;* #,##0.00_ ;"/>
    <numFmt numFmtId="167" formatCode="_ * #,##0.00_)&quot;F&quot;_ ;_ * \(#,##0.00\)&quot;F&quot;_ ;_ * &quot;-&quot;??_)&quot;F&quot;_ ;_ @_ "/>
    <numFmt numFmtId="168" formatCode="_-* #,##0.00_-;\-* #,##0.00_-;_-* &quot;-&quot;??_-;_-@_-"/>
    <numFmt numFmtId="169" formatCode="_-* #,##0_-;\-* #,##0_-;_-* &quot;-&quot;??_-;_-@_-"/>
    <numFmt numFmtId="170" formatCode="_([$€-2]* #,##0.00_);_([$€-2]* \(#,##0.00\);_([$€-2]* &quot;-&quot;??_)"/>
    <numFmt numFmtId="171" formatCode="00000"/>
    <numFmt numFmtId="172" formatCode="_-* #,##0_-;\-* #,##0_-;_-* &quot;-&quot;_-;_-@_-"/>
    <numFmt numFmtId="173" formatCode="General_)"/>
    <numFmt numFmtId="174" formatCode="_-&quot;$&quot;* #,##0_-;\-&quot;$&quot;* #,##0_-;_-&quot;$&quot;* &quot;-&quot;_-;_-@_-"/>
    <numFmt numFmtId="175" formatCode="_-&quot;$&quot;* #,##0.00_-;\-&quot;$&quot;* #,##0.00_-;_-&quot;$&quot;* &quot;-&quot;??_-;_-@_-"/>
    <numFmt numFmtId="176" formatCode="&quot;$&quot;##,##0_);[Red]\(&quot;$&quot;#,##0\)"/>
    <numFmt numFmtId="177" formatCode="\£\ #,##0_);[Red]\(\£\ #,##0\)"/>
    <numFmt numFmtId="178" formatCode="\¥\ #,##0_);[Red]\(\¥\ #,##0\)"/>
    <numFmt numFmtId="179" formatCode="\•\ \ @"/>
    <numFmt numFmtId="180" formatCode="\ \ _•\–\ \ \ \ @"/>
    <numFmt numFmtId="181" formatCode="_-* #,##0\ _P_t_s_-;\-* #,##0\ _P_t_s_-;_-* &quot;-&quot;\ _P_t_s_-;_-@_-"/>
    <numFmt numFmtId="182" formatCode="_-* #,##0.00\ _P_t_s_-;\-* #,##0.00\ _P_t_s_-;_-* &quot;-&quot;??\ _P_t_s_-;_-@_-"/>
    <numFmt numFmtId="183" formatCode="#,##0_);\(#,##0\);_(* &quot;-&quot;?_);_(@_)"/>
    <numFmt numFmtId="184" formatCode="\I\n\t\i\a\l\ \c\a\p"/>
    <numFmt numFmtId="185" formatCode="_-* #,##0\ _F_-;\-* #,##0\ _F_-;_-* &quot;-&quot;\ _F_-;_-@_-"/>
    <numFmt numFmtId="186" formatCode="_-* #,##0.00\ _F_-;\-* #,##0.00\ _F_-;_-* &quot;-&quot;??\ _F_-;_-@_-"/>
    <numFmt numFmtId="187" formatCode="0.0%"/>
    <numFmt numFmtId="188" formatCode="mm/dd/yy"/>
    <numFmt numFmtId="189" formatCode="#,##0.00;[Red]\(#,##0.00\)"/>
    <numFmt numFmtId="190" formatCode="_ * #,##0.00_ ;_ * \-#,##0.00_ ;_ * &quot;-&quot;??_ ;_ @_ "/>
    <numFmt numFmtId="191" formatCode="_ * #,##0_ ;_ * \-#,##0_ ;_ * &quot;-&quot;_ ;_ @_ "/>
    <numFmt numFmtId="192" formatCode="_(* #,##0.0_);_(* \(#,##0.0\);_(* &quot;-&quot;?_);@_)"/>
    <numFmt numFmtId="193" formatCode="_(* #,##0.0_);_(* \(#,##0.0\);_(* &quot;-&quot;??_);_(@_)"/>
    <numFmt numFmtId="194" formatCode="#,##0.00&quot; $&quot;;[Red]\-#,##0.00&quot; $&quot;"/>
    <numFmt numFmtId="195" formatCode="_(* #,##0.000_);_(* \(#,##0.000\);_(* &quot;-&quot;??_);_(@_)"/>
    <numFmt numFmtId="196" formatCode="[$-409]mmmm\ d\,\ yyyy;@"/>
    <numFmt numFmtId="197" formatCode="0.0"/>
    <numFmt numFmtId="198" formatCode="#,##0.0_);\(#,##0.0\)"/>
    <numFmt numFmtId="199" formatCode="#,##0.0_);\(#,##0.0\);_(* &quot;-&quot;?_);_(@_)"/>
    <numFmt numFmtId="200" formatCode="_(* #,##0.0_);_(* \(#,##0.0\);_(* &quot;-&quot;_);_(@_)"/>
  </numFmts>
  <fonts count="106">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Arial"/>
      <family val="2"/>
    </font>
    <font>
      <sz val="12"/>
      <name val="Arial"/>
      <family val="2"/>
    </font>
    <font>
      <b/>
      <sz val="12"/>
      <name val="Arial"/>
      <family val="2"/>
    </font>
    <font>
      <sz val="10"/>
      <name val="Times New Roman"/>
      <family val="1"/>
    </font>
    <font>
      <b/>
      <sz val="12"/>
      <name val="Albertus Medium"/>
      <family val="2"/>
    </font>
    <font>
      <b/>
      <sz val="10"/>
      <name val="Times New Roman"/>
      <family val="1"/>
    </font>
    <font>
      <b/>
      <sz val="12"/>
      <name val="Times New Roman"/>
      <family val="1"/>
    </font>
    <font>
      <sz val="12"/>
      <name val="Times New Roman"/>
      <family val="1"/>
    </font>
    <font>
      <sz val="11"/>
      <name val="Times New Roman"/>
      <family val="1"/>
    </font>
    <font>
      <sz val="10"/>
      <color indexed="8"/>
      <name val="Arial"/>
      <family val="2"/>
    </font>
    <font>
      <b/>
      <sz val="9"/>
      <name val="Arial"/>
      <family val="2"/>
    </font>
    <font>
      <sz val="10"/>
      <name val="Times New Roman"/>
      <family val="1"/>
    </font>
    <font>
      <sz val="9"/>
      <name val="Arial"/>
      <family val="2"/>
    </font>
    <font>
      <i/>
      <sz val="9"/>
      <name val="Arial"/>
      <family val="2"/>
    </font>
    <font>
      <b/>
      <i/>
      <sz val="9"/>
      <name val="Arial"/>
      <family val="2"/>
    </font>
    <font>
      <sz val="8"/>
      <name val="Times New Roman"/>
      <family val="1"/>
    </font>
    <font>
      <b/>
      <sz val="10"/>
      <name val="Arial"/>
      <family val="2"/>
    </font>
    <font>
      <sz val="9"/>
      <name val="Times New Roman"/>
      <family val="1"/>
    </font>
    <font>
      <sz val="9"/>
      <color indexed="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sz val="12"/>
      <name val="Tms Rmn"/>
    </font>
    <font>
      <sz val="10"/>
      <name val="MS Sans Serif"/>
      <family val="2"/>
    </font>
    <font>
      <sz val="10"/>
      <name val="CG Omega"/>
      <family val="2"/>
    </font>
    <font>
      <b/>
      <sz val="11"/>
      <name val="Times New Roman"/>
      <family val="1"/>
    </font>
    <font>
      <b/>
      <sz val="9"/>
      <color indexed="12"/>
      <name val="Arial"/>
      <family val="2"/>
    </font>
    <font>
      <sz val="10"/>
      <name val="MS Serif"/>
      <family val="1"/>
    </font>
    <font>
      <i/>
      <sz val="9"/>
      <color indexed="8"/>
      <name val="Arial"/>
      <family val="2"/>
    </font>
    <font>
      <sz val="10"/>
      <color indexed="16"/>
      <name val="MS Serif"/>
      <family val="1"/>
    </font>
    <font>
      <b/>
      <sz val="9"/>
      <color indexed="20"/>
      <name val="Arial"/>
      <family val="2"/>
    </font>
    <font>
      <sz val="8"/>
      <color indexed="18"/>
      <name val="Arial"/>
      <family val="2"/>
    </font>
    <font>
      <sz val="8"/>
      <name val="Helv"/>
    </font>
    <font>
      <b/>
      <sz val="8"/>
      <color indexed="8"/>
      <name val="Helv"/>
    </font>
    <font>
      <b/>
      <sz val="9"/>
      <color indexed="8"/>
      <name val="Arial"/>
      <family val="2"/>
    </font>
    <font>
      <sz val="12"/>
      <name val="Helv"/>
    </font>
    <font>
      <sz val="10"/>
      <name val="Helv"/>
      <charset val="204"/>
    </font>
    <font>
      <sz val="10"/>
      <name val="ＭＳ Ｐゴシック"/>
      <family val="3"/>
      <charset val="128"/>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b/>
      <sz val="12"/>
      <color indexed="8"/>
      <name val="Barclays Serif"/>
      <family val="2"/>
    </font>
    <font>
      <sz val="10"/>
      <name val="Arial"/>
      <family val="2"/>
    </font>
    <font>
      <b/>
      <sz val="8"/>
      <name val="Arial"/>
      <family val="2"/>
    </font>
    <font>
      <b/>
      <sz val="8"/>
      <color indexed="24"/>
      <name val="Arial"/>
      <family val="2"/>
    </font>
    <font>
      <b/>
      <sz val="9"/>
      <color indexed="24"/>
      <name val="Arial"/>
      <family val="2"/>
    </font>
    <font>
      <b/>
      <sz val="11"/>
      <color indexed="24"/>
      <name val="Arial"/>
      <family val="2"/>
    </font>
    <font>
      <sz val="9"/>
      <color indexed="8"/>
      <name val="Arial"/>
      <family val="2"/>
    </font>
    <font>
      <b/>
      <sz val="9"/>
      <name val="Times New Roman"/>
      <family val="1"/>
    </font>
    <font>
      <sz val="11"/>
      <color theme="1"/>
      <name val="Calibri"/>
      <family val="2"/>
      <scheme val="minor"/>
    </font>
    <font>
      <b/>
      <sz val="11"/>
      <color theme="1"/>
      <name val="Calibri"/>
      <family val="2"/>
      <scheme val="minor"/>
    </font>
    <font>
      <sz val="10"/>
      <name val="Arial"/>
      <family val="2"/>
    </font>
    <font>
      <b/>
      <sz val="9"/>
      <color theme="1"/>
      <name val="Arial"/>
      <family val="2"/>
    </font>
    <font>
      <sz val="9"/>
      <color theme="1"/>
      <name val="Arial"/>
      <family val="2"/>
    </font>
    <font>
      <b/>
      <sz val="11"/>
      <name val="Garamond"/>
      <family val="1"/>
    </font>
    <font>
      <sz val="11"/>
      <name val="Garamond"/>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name val="Garamond"/>
      <family val="1"/>
    </font>
    <font>
      <b/>
      <sz val="9"/>
      <color rgb="FFFF0000"/>
      <name val="Arial"/>
      <family val="2"/>
    </font>
    <font>
      <sz val="9"/>
      <color rgb="FF000000"/>
      <name val="Arial"/>
      <family val="2"/>
    </font>
    <font>
      <sz val="10"/>
      <name val="Univers 45 Light"/>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s>
  <cellStyleXfs count="885">
    <xf numFmtId="0" fontId="0"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7" fontId="17" fillId="0" borderId="0" applyFont="0" applyFill="0" applyBorder="0" applyAlignment="0" applyProtection="0"/>
    <xf numFmtId="178" fontId="17"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188" fontId="63" fillId="0" borderId="1" applyFont="0" applyFill="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43" fontId="8" fillId="0" borderId="0" applyFont="0" applyFill="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48" fillId="0" borderId="0" applyNumberFormat="0" applyFill="0" applyBorder="0" applyAlignment="0" applyProtection="0"/>
    <xf numFmtId="0" fontId="16" fillId="0" borderId="2" applyNumberFormat="0" applyFill="0" applyAlignment="0" applyProtection="0"/>
    <xf numFmtId="49" fontId="75" fillId="0" borderId="0" applyFont="0" applyFill="0" applyBorder="0" applyAlignment="0" applyProtection="0">
      <alignment horizontal="left"/>
    </xf>
    <xf numFmtId="192" fontId="22" fillId="0" borderId="0" applyAlignment="0" applyProtection="0"/>
    <xf numFmtId="187" fontId="9" fillId="0" borderId="0" applyFill="0" applyBorder="0" applyAlignment="0" applyProtection="0"/>
    <xf numFmtId="49" fontId="9" fillId="0" borderId="0" applyNumberFormat="0" applyAlignment="0" applyProtection="0">
      <alignment horizontal="left"/>
    </xf>
    <xf numFmtId="49" fontId="76" fillId="0" borderId="3" applyNumberFormat="0" applyAlignment="0" applyProtection="0">
      <alignment horizontal="left" wrapText="1"/>
    </xf>
    <xf numFmtId="49" fontId="76" fillId="0" borderId="0" applyNumberFormat="0" applyAlignment="0" applyProtection="0">
      <alignment horizontal="left" wrapText="1"/>
    </xf>
    <xf numFmtId="49" fontId="77" fillId="0" borderId="0" applyAlignment="0" applyProtection="0">
      <alignment horizontal="left"/>
    </xf>
    <xf numFmtId="179" fontId="17" fillId="0" borderId="0" applyFont="0" applyFill="0" applyBorder="0" applyAlignment="0" applyProtection="0"/>
    <xf numFmtId="167" fontId="10" fillId="0" borderId="0" applyFill="0" applyBorder="0" applyAlignment="0"/>
    <xf numFmtId="167" fontId="9" fillId="0" borderId="0" applyFill="0" applyBorder="0" applyAlignment="0"/>
    <xf numFmtId="0" fontId="33" fillId="20" borderId="4" applyNumberFormat="0" applyAlignment="0" applyProtection="0"/>
    <xf numFmtId="0" fontId="33" fillId="20" borderId="4" applyNumberFormat="0" applyAlignment="0" applyProtection="0"/>
    <xf numFmtId="0" fontId="33" fillId="20" borderId="4" applyNumberFormat="0" applyAlignment="0" applyProtection="0"/>
    <xf numFmtId="0" fontId="33" fillId="20" borderId="4" applyNumberFormat="0" applyAlignment="0" applyProtection="0"/>
    <xf numFmtId="0" fontId="34" fillId="21" borderId="5" applyNumberFormat="0" applyAlignment="0" applyProtection="0"/>
    <xf numFmtId="0" fontId="34" fillId="21" borderId="5" applyNumberFormat="0" applyAlignment="0" applyProtection="0"/>
    <xf numFmtId="0" fontId="34" fillId="21" borderId="5" applyNumberFormat="0" applyAlignment="0" applyProtection="0"/>
    <xf numFmtId="0" fontId="34" fillId="21" borderId="5" applyNumberFormat="0" applyAlignment="0" applyProtection="0"/>
    <xf numFmtId="43" fontId="8"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3" fontId="8"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73" fillId="0" borderId="0" applyFont="0" applyFill="0" applyBorder="0" applyAlignment="0" applyProtection="0"/>
    <xf numFmtId="43" fontId="8"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0" fontId="44" fillId="0" borderId="0">
      <alignment vertical="top"/>
    </xf>
    <xf numFmtId="0" fontId="19" fillId="0" borderId="0">
      <alignment vertical="top"/>
    </xf>
    <xf numFmtId="43" fontId="8" fillId="0" borderId="0" applyFont="0" applyFill="0" applyBorder="0" applyAlignment="0" applyProtection="0"/>
    <xf numFmtId="43" fontId="8" fillId="0" borderId="0" applyFont="0" applyFill="0" applyBorder="0" applyAlignment="0" applyProtection="0"/>
    <xf numFmtId="164" fontId="50"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8" fontId="50" fillId="0" borderId="0" applyFont="0" applyFill="0" applyBorder="0" applyAlignment="0" applyProtection="0"/>
    <xf numFmtId="43" fontId="17" fillId="0" borderId="0" applyFont="0" applyFill="0" applyBorder="0" applyAlignment="0" applyProtection="0"/>
    <xf numFmtId="168" fontId="8" fillId="0" borderId="0" applyFont="0" applyFill="0" applyBorder="0" applyAlignment="0" applyProtection="0"/>
    <xf numFmtId="173" fontId="51" fillId="0" borderId="0" applyFill="0" applyBorder="0">
      <alignment horizontal="left"/>
    </xf>
    <xf numFmtId="0" fontId="52" fillId="22" borderId="0" applyFill="0" applyBorder="0"/>
    <xf numFmtId="0" fontId="53" fillId="0" borderId="0" applyNumberFormat="0" applyAlignment="0">
      <alignment horizontal="left"/>
    </xf>
    <xf numFmtId="44" fontId="8" fillId="0" borderId="0" applyFont="0" applyFill="0" applyBorder="0" applyAlignment="0" applyProtection="0"/>
    <xf numFmtId="180" fontId="17" fillId="0" borderId="0" applyFont="0" applyFill="0" applyBorder="0" applyAlignment="0" applyProtection="0"/>
    <xf numFmtId="0" fontId="54" fillId="22" borderId="0"/>
    <xf numFmtId="166" fontId="11" fillId="0" borderId="0" applyFont="0" applyFill="0" applyBorder="0" applyAlignment="0" applyProtection="0"/>
    <xf numFmtId="0" fontId="55" fillId="0" borderId="0" applyNumberFormat="0" applyAlignment="0">
      <alignment horizontal="left"/>
    </xf>
    <xf numFmtId="170" fontId="8"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56" fillId="0" borderId="0" applyFill="0" applyAlignment="0"/>
    <xf numFmtId="0" fontId="8" fillId="0" borderId="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38" fontId="9" fillId="22" borderId="0" applyNumberFormat="0" applyBorder="0" applyAlignment="0" applyProtection="0"/>
    <xf numFmtId="0" fontId="12" fillId="0" borderId="6" applyNumberFormat="0" applyAlignment="0" applyProtection="0">
      <alignment horizontal="left" vertical="center"/>
    </xf>
    <xf numFmtId="0" fontId="12" fillId="0" borderId="7">
      <alignment horizontal="left" vertical="center"/>
    </xf>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7" borderId="4" applyNumberFormat="0" applyAlignment="0" applyProtection="0"/>
    <xf numFmtId="10" fontId="9" fillId="23" borderId="1" applyNumberFormat="0" applyBorder="0" applyAlignment="0" applyProtection="0"/>
    <xf numFmtId="0" fontId="40" fillId="7" borderId="4" applyNumberFormat="0" applyAlignment="0" applyProtection="0"/>
    <xf numFmtId="0" fontId="40" fillId="7" borderId="4" applyNumberFormat="0" applyAlignment="0" applyProtection="0"/>
    <xf numFmtId="0" fontId="40" fillId="7" borderId="4" applyNumberFormat="0" applyAlignment="0" applyProtection="0"/>
    <xf numFmtId="0" fontId="61" fillId="0" borderId="0" applyBorder="0"/>
    <xf numFmtId="176" fontId="8" fillId="0" borderId="0"/>
    <xf numFmtId="184" fontId="27" fillId="0" borderId="0"/>
    <xf numFmtId="0" fontId="41" fillId="0" borderId="11" applyNumberFormat="0" applyFill="0" applyAlignment="0" applyProtection="0"/>
    <xf numFmtId="0" fontId="41" fillId="0" borderId="11" applyNumberFormat="0" applyFill="0" applyAlignment="0" applyProtection="0"/>
    <xf numFmtId="0" fontId="41" fillId="0" borderId="11" applyNumberFormat="0" applyFill="0" applyAlignment="0" applyProtection="0"/>
    <xf numFmtId="0" fontId="41" fillId="0" borderId="11" applyNumberFormat="0" applyFill="0" applyAlignment="0" applyProtection="0"/>
    <xf numFmtId="181" fontId="8" fillId="0" borderId="0" applyFont="0" applyFill="0" applyBorder="0" applyAlignment="0" applyProtection="0"/>
    <xf numFmtId="182" fontId="8" fillId="0" borderId="0" applyFont="0" applyFill="0" applyBorder="0" applyAlignment="0" applyProtection="0"/>
    <xf numFmtId="185" fontId="29" fillId="0" borderId="0" applyFont="0" applyFill="0" applyBorder="0" applyAlignment="0" applyProtection="0"/>
    <xf numFmtId="186" fontId="29" fillId="0" borderId="0" applyFont="0" applyFill="0" applyBorder="0" applyAlignment="0" applyProtection="0"/>
    <xf numFmtId="42" fontId="29" fillId="0" borderId="0" applyFont="0" applyFill="0" applyBorder="0" applyAlignment="0" applyProtection="0"/>
    <xf numFmtId="44" fontId="29" fillId="0" borderId="0" applyFont="0" applyFill="0" applyBorder="0" applyAlignment="0" applyProtection="0"/>
    <xf numFmtId="165" fontId="13" fillId="0" borderId="0" applyFill="0" applyBorder="0">
      <alignment horizontal="center" vertical="top"/>
    </xf>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12" fillId="23" borderId="12">
      <alignment vertical="center"/>
    </xf>
    <xf numFmtId="0" fontId="8" fillId="0" borderId="0"/>
    <xf numFmtId="0" fontId="17" fillId="0" borderId="0">
      <alignment vertical="top"/>
    </xf>
    <xf numFmtId="0" fontId="80" fillId="0" borderId="0"/>
    <xf numFmtId="0" fontId="17" fillId="0" borderId="0">
      <alignment vertical="top"/>
    </xf>
    <xf numFmtId="0" fontId="17" fillId="0" borderId="0">
      <alignment vertical="top"/>
    </xf>
    <xf numFmtId="0" fontId="8" fillId="0" borderId="0"/>
    <xf numFmtId="0" fontId="17" fillId="0" borderId="0">
      <alignment vertical="top"/>
    </xf>
    <xf numFmtId="0" fontId="17" fillId="0" borderId="0"/>
    <xf numFmtId="0" fontId="80" fillId="0" borderId="0"/>
    <xf numFmtId="0" fontId="8" fillId="0" borderId="0"/>
    <xf numFmtId="0" fontId="29"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9" fillId="0" borderId="0"/>
    <xf numFmtId="0" fontId="29" fillId="0" borderId="0"/>
    <xf numFmtId="0" fontId="17" fillId="0" borderId="0"/>
    <xf numFmtId="0" fontId="17" fillId="0" borderId="0"/>
    <xf numFmtId="0" fontId="8" fillId="0" borderId="0"/>
    <xf numFmtId="0" fontId="8" fillId="0" borderId="0"/>
    <xf numFmtId="0" fontId="17" fillId="0" borderId="0"/>
    <xf numFmtId="0" fontId="17" fillId="0" borderId="0"/>
    <xf numFmtId="0" fontId="29" fillId="0" borderId="0"/>
    <xf numFmtId="0" fontId="17" fillId="0" borderId="0"/>
    <xf numFmtId="0" fontId="8" fillId="0" borderId="0"/>
    <xf numFmtId="0" fontId="8" fillId="0" borderId="0"/>
    <xf numFmtId="0" fontId="17" fillId="0" borderId="0">
      <alignment vertical="top"/>
    </xf>
    <xf numFmtId="0" fontId="17" fillId="0" borderId="0">
      <alignment vertical="top"/>
    </xf>
    <xf numFmtId="0" fontId="30" fillId="0" borderId="0"/>
    <xf numFmtId="0" fontId="29" fillId="0" borderId="0"/>
    <xf numFmtId="0" fontId="8" fillId="0" borderId="0"/>
    <xf numFmtId="0" fontId="17" fillId="0" borderId="0"/>
    <xf numFmtId="0" fontId="8" fillId="0" borderId="0"/>
    <xf numFmtId="0" fontId="17" fillId="0" borderId="0"/>
    <xf numFmtId="0" fontId="17" fillId="0" borderId="0"/>
    <xf numFmtId="0" fontId="17" fillId="0" borderId="0"/>
    <xf numFmtId="0" fontId="21" fillId="0" borderId="0"/>
    <xf numFmtId="0" fontId="13" fillId="0" borderId="0"/>
    <xf numFmtId="0" fontId="8" fillId="0" borderId="0"/>
    <xf numFmtId="0" fontId="8" fillId="0" borderId="0"/>
    <xf numFmtId="0" fontId="8" fillId="0" borderId="0"/>
    <xf numFmtId="0" fontId="30" fillId="25" borderId="13" applyNumberFormat="0" applyFont="0" applyAlignment="0" applyProtection="0"/>
    <xf numFmtId="0" fontId="30" fillId="25" borderId="13" applyNumberFormat="0" applyFont="0" applyAlignment="0" applyProtection="0"/>
    <xf numFmtId="0" fontId="30" fillId="25" borderId="13" applyNumberFormat="0" applyFont="0" applyAlignment="0" applyProtection="0"/>
    <xf numFmtId="0" fontId="30" fillId="25" borderId="13" applyNumberFormat="0" applyFont="0" applyAlignment="0" applyProtection="0"/>
    <xf numFmtId="0" fontId="57" fillId="0" borderId="0">
      <alignment wrapText="1"/>
    </xf>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0" fontId="43" fillId="20" borderId="14" applyNumberFormat="0" applyAlignment="0" applyProtection="0"/>
    <xf numFmtId="189" fontId="19" fillId="26" borderId="0">
      <alignment horizontal="right"/>
    </xf>
    <xf numFmtId="40" fontId="64" fillId="23" borderId="0">
      <alignment horizontal="right"/>
    </xf>
    <xf numFmtId="40" fontId="64" fillId="23" borderId="0">
      <alignment horizontal="right"/>
    </xf>
    <xf numFmtId="0" fontId="65" fillId="27" borderId="0">
      <alignment horizontal="center"/>
    </xf>
    <xf numFmtId="0" fontId="66" fillId="23" borderId="0">
      <alignment horizontal="right"/>
    </xf>
    <xf numFmtId="0" fontId="66" fillId="23" borderId="0">
      <alignment horizontal="right"/>
    </xf>
    <xf numFmtId="0" fontId="67" fillId="28" borderId="15"/>
    <xf numFmtId="0" fontId="68" fillId="23" borderId="15"/>
    <xf numFmtId="0" fontId="68" fillId="23" borderId="15"/>
    <xf numFmtId="0" fontId="69" fillId="26" borderId="0" applyBorder="0">
      <alignment horizontal="centerContinuous"/>
    </xf>
    <xf numFmtId="0" fontId="68" fillId="0" borderId="0" applyBorder="0">
      <alignment horizontal="centerContinuous"/>
    </xf>
    <xf numFmtId="0" fontId="68" fillId="0" borderId="0" applyBorder="0">
      <alignment horizontal="centerContinuous"/>
    </xf>
    <xf numFmtId="0" fontId="70" fillId="28" borderId="0" applyBorder="0">
      <alignment horizontal="centerContinuous"/>
    </xf>
    <xf numFmtId="0" fontId="71" fillId="0" borderId="0" applyBorder="0">
      <alignment horizontal="centerContinuous"/>
    </xf>
    <xf numFmtId="0" fontId="71" fillId="0" borderId="0" applyBorder="0">
      <alignment horizontal="centerContinuous"/>
    </xf>
    <xf numFmtId="10" fontId="8" fillId="0" borderId="0" applyFont="0" applyFill="0" applyBorder="0" applyAlignment="0" applyProtection="0"/>
    <xf numFmtId="9" fontId="2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9" fillId="0" borderId="0" applyNumberFormat="0" applyFont="0" applyFill="0" applyBorder="0" applyAlignment="0" applyProtection="0">
      <alignment horizontal="left"/>
    </xf>
    <xf numFmtId="14" fontId="58" fillId="0" borderId="0" applyNumberFormat="0" applyFill="0" applyBorder="0" applyAlignment="0" applyProtection="0">
      <alignment horizontal="left"/>
    </xf>
    <xf numFmtId="0" fontId="8" fillId="0" borderId="0"/>
    <xf numFmtId="4" fontId="72" fillId="0" borderId="16" applyNumberFormat="0" applyProtection="0">
      <alignment horizontal="right" vertical="center"/>
    </xf>
    <xf numFmtId="0" fontId="44" fillId="0" borderId="0">
      <alignment vertical="top"/>
    </xf>
    <xf numFmtId="0" fontId="19" fillId="0" borderId="0">
      <alignment vertical="top"/>
    </xf>
    <xf numFmtId="0" fontId="14" fillId="0" borderId="0">
      <alignment horizontal="left" vertical="center"/>
    </xf>
    <xf numFmtId="0" fontId="15" fillId="0" borderId="0" applyNumberFormat="0" applyFill="0" applyBorder="0" applyProtection="0">
      <alignment vertical="center"/>
    </xf>
    <xf numFmtId="40" fontId="59" fillId="0" borderId="0" applyBorder="0">
      <alignment horizontal="right"/>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172" fontId="8" fillId="0" borderId="0" applyFont="0" applyFill="0" applyBorder="0" applyAlignment="0" applyProtection="0"/>
    <xf numFmtId="168" fontId="8" fillId="0" borderId="0" applyFont="0" applyFill="0" applyBorder="0" applyAlignment="0" applyProtection="0"/>
    <xf numFmtId="0" fontId="22" fillId="22" borderId="0" applyFont="0" applyFill="0">
      <alignment horizontal="center"/>
    </xf>
    <xf numFmtId="174" fontId="8" fillId="0" borderId="0" applyFont="0" applyFill="0" applyBorder="0" applyAlignment="0" applyProtection="0"/>
    <xf numFmtId="175" fontId="8"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90" fontId="8" fillId="0" borderId="0" applyFont="0" applyFill="0" applyBorder="0" applyAlignment="0" applyProtection="0"/>
    <xf numFmtId="191" fontId="8" fillId="0" borderId="0" applyFont="0" applyFill="0" applyBorder="0" applyAlignment="0" applyProtection="0"/>
    <xf numFmtId="0" fontId="8" fillId="0" borderId="0"/>
    <xf numFmtId="44" fontId="8" fillId="0" borderId="0" applyFont="0" applyFill="0" applyBorder="0" applyAlignment="0" applyProtection="0"/>
    <xf numFmtId="4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194" fontId="8" fillId="0" borderId="0" applyFill="0" applyBorder="0" applyAlignment="0"/>
    <xf numFmtId="194" fontId="8" fillId="0" borderId="0" applyFill="0" applyBorder="0" applyAlignment="0"/>
    <xf numFmtId="167" fontId="9" fillId="0" borderId="0" applyFill="0" applyBorder="0" applyAlignment="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alignment vertical="top"/>
    </xf>
    <xf numFmtId="0" fontId="17" fillId="0" borderId="0">
      <alignment vertical="top"/>
    </xf>
    <xf numFmtId="0" fontId="17" fillId="0" borderId="0">
      <alignment vertical="top"/>
    </xf>
    <xf numFmtId="0" fontId="30" fillId="0" borderId="0"/>
    <xf numFmtId="0" fontId="30" fillId="0" borderId="0"/>
    <xf numFmtId="0" fontId="30" fillId="0" borderId="0"/>
    <xf numFmtId="0" fontId="30" fillId="0" borderId="0"/>
    <xf numFmtId="0" fontId="8" fillId="0" borderId="0"/>
    <xf numFmtId="0" fontId="8" fillId="0" borderId="0"/>
    <xf numFmtId="0" fontId="8" fillId="0" borderId="0"/>
    <xf numFmtId="0" fontId="30" fillId="25" borderId="13" applyNumberFormat="0" applyFont="0" applyAlignment="0" applyProtection="0"/>
    <xf numFmtId="0" fontId="30" fillId="25" borderId="13" applyNumberFormat="0" applyFont="0" applyAlignment="0" applyProtection="0"/>
    <xf numFmtId="0" fontId="30" fillId="25" borderId="13" applyNumberFormat="0" applyFont="0" applyAlignment="0" applyProtection="0"/>
    <xf numFmtId="0" fontId="30" fillId="25" borderId="13" applyNumberFormat="0" applyFont="0" applyAlignment="0" applyProtection="0"/>
    <xf numFmtId="0" fontId="30" fillId="25" borderId="13" applyNumberFormat="0" applyFont="0" applyAlignment="0" applyProtection="0"/>
    <xf numFmtId="0" fontId="30" fillId="25" borderId="13" applyNumberFormat="0" applyFont="0" applyAlignment="0" applyProtection="0"/>
    <xf numFmtId="0" fontId="30" fillId="25" borderId="13" applyNumberFormat="0" applyFont="0" applyAlignment="0" applyProtection="0"/>
    <xf numFmtId="0" fontId="30" fillId="25" borderId="13" applyNumberFormat="0" applyFont="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6" fillId="0" borderId="0" applyFont="0" applyFill="0" applyBorder="0" applyAlignment="0" applyProtection="0"/>
    <xf numFmtId="0" fontId="8" fillId="0" borderId="0"/>
    <xf numFmtId="0" fontId="6" fillId="0" borderId="0"/>
    <xf numFmtId="0" fontId="8" fillId="0" borderId="0"/>
    <xf numFmtId="0" fontId="6" fillId="0" borderId="0"/>
    <xf numFmtId="0" fontId="8"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82" fillId="0" borderId="0"/>
    <xf numFmtId="43" fontId="4" fillId="0" borderId="0" applyFont="0" applyFill="0" applyBorder="0" applyAlignment="0" applyProtection="0"/>
    <xf numFmtId="0" fontId="4" fillId="0" borderId="0"/>
    <xf numFmtId="0" fontId="4" fillId="0" borderId="0"/>
    <xf numFmtId="0" fontId="8"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8" fillId="0" borderId="0"/>
    <xf numFmtId="0" fontId="17" fillId="0" borderId="0">
      <alignment vertical="top"/>
    </xf>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17" fillId="0" borderId="0"/>
    <xf numFmtId="43" fontId="3" fillId="0" borderId="0" applyFont="0" applyFill="0" applyBorder="0" applyAlignment="0" applyProtection="0"/>
    <xf numFmtId="0" fontId="3" fillId="0" borderId="0"/>
    <xf numFmtId="0" fontId="3" fillId="0" borderId="0"/>
    <xf numFmtId="0" fontId="8" fillId="0" borderId="0"/>
    <xf numFmtId="9" fontId="3" fillId="0" borderId="0" applyFont="0" applyFill="0" applyBorder="0" applyAlignment="0" applyProtection="0"/>
    <xf numFmtId="0" fontId="17"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7" fillId="0" borderId="0"/>
    <xf numFmtId="0" fontId="17" fillId="0" borderId="0"/>
    <xf numFmtId="0" fontId="17" fillId="0" borderId="0"/>
    <xf numFmtId="0" fontId="17" fillId="0" borderId="0"/>
    <xf numFmtId="0" fontId="2" fillId="0" borderId="0"/>
    <xf numFmtId="0" fontId="87" fillId="0" borderId="0" applyNumberFormat="0" applyFill="0" applyBorder="0" applyAlignment="0" applyProtection="0"/>
    <xf numFmtId="0" fontId="88" fillId="0" borderId="31" applyNumberFormat="0" applyFill="0" applyAlignment="0" applyProtection="0"/>
    <xf numFmtId="0" fontId="89" fillId="0" borderId="32" applyNumberFormat="0" applyFill="0" applyAlignment="0" applyProtection="0"/>
    <xf numFmtId="0" fontId="90" fillId="0" borderId="33" applyNumberFormat="0" applyFill="0" applyAlignment="0" applyProtection="0"/>
    <xf numFmtId="0" fontId="90" fillId="0" borderId="0" applyNumberFormat="0" applyFill="0" applyBorder="0" applyAlignment="0" applyProtection="0"/>
    <xf numFmtId="0" fontId="91" fillId="33" borderId="0" applyNumberFormat="0" applyBorder="0" applyAlignment="0" applyProtection="0"/>
    <xf numFmtId="0" fontId="92" fillId="34" borderId="0" applyNumberFormat="0" applyBorder="0" applyAlignment="0" applyProtection="0"/>
    <xf numFmtId="0" fontId="93" fillId="35" borderId="0" applyNumberFormat="0" applyBorder="0" applyAlignment="0" applyProtection="0"/>
    <xf numFmtId="0" fontId="94" fillId="36" borderId="34" applyNumberFormat="0" applyAlignment="0" applyProtection="0"/>
    <xf numFmtId="0" fontId="95" fillId="37" borderId="35" applyNumberFormat="0" applyAlignment="0" applyProtection="0"/>
    <xf numFmtId="0" fontId="96" fillId="37" borderId="34" applyNumberFormat="0" applyAlignment="0" applyProtection="0"/>
    <xf numFmtId="0" fontId="97" fillId="0" borderId="36" applyNumberFormat="0" applyFill="0" applyAlignment="0" applyProtection="0"/>
    <xf numFmtId="0" fontId="98" fillId="38" borderId="37" applyNumberFormat="0" applyAlignment="0" applyProtection="0"/>
    <xf numFmtId="0" fontId="99" fillId="0" borderId="0" applyNumberFormat="0" applyFill="0" applyBorder="0" applyAlignment="0" applyProtection="0"/>
    <xf numFmtId="0" fontId="2" fillId="39" borderId="38" applyNumberFormat="0" applyFont="0" applyAlignment="0" applyProtection="0"/>
    <xf numFmtId="0" fontId="100" fillId="0" borderId="0" applyNumberFormat="0" applyFill="0" applyBorder="0" applyAlignment="0" applyProtection="0"/>
    <xf numFmtId="0" fontId="81" fillId="0" borderId="39" applyNumberFormat="0" applyFill="0" applyAlignment="0" applyProtection="0"/>
    <xf numFmtId="0" fontId="101"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01" fillId="43" borderId="0" applyNumberFormat="0" applyBorder="0" applyAlignment="0" applyProtection="0"/>
    <xf numFmtId="0" fontId="101"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101" fillId="47" borderId="0" applyNumberFormat="0" applyBorder="0" applyAlignment="0" applyProtection="0"/>
    <xf numFmtId="0" fontId="101"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101" fillId="51" borderId="0" applyNumberFormat="0" applyBorder="0" applyAlignment="0" applyProtection="0"/>
    <xf numFmtId="0" fontId="101"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101" fillId="55" borderId="0" applyNumberFormat="0" applyBorder="0" applyAlignment="0" applyProtection="0"/>
    <xf numFmtId="0" fontId="101"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101" fillId="59" borderId="0" applyNumberFormat="0" applyBorder="0" applyAlignment="0" applyProtection="0"/>
    <xf numFmtId="0" fontId="101"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101" fillId="63" borderId="0" applyNumberFormat="0" applyBorder="0" applyAlignment="0" applyProtection="0"/>
    <xf numFmtId="0" fontId="17" fillId="0" borderId="0"/>
    <xf numFmtId="0" fontId="17" fillId="0" borderId="0"/>
    <xf numFmtId="43" fontId="8" fillId="0" borderId="0" applyFont="0" applyFill="0" applyBorder="0" applyAlignment="0" applyProtection="0"/>
    <xf numFmtId="0" fontId="30" fillId="0" borderId="0"/>
    <xf numFmtId="0" fontId="17" fillId="0" borderId="0">
      <protection locked="0"/>
    </xf>
    <xf numFmtId="183" fontId="8" fillId="0" borderId="0" applyFont="0" applyFill="0" applyBorder="0" applyAlignment="0" applyProtection="0"/>
    <xf numFmtId="183" fontId="8" fillId="0" borderId="0" applyFont="0" applyFill="0" applyBorder="0" applyAlignment="0" applyProtection="0"/>
    <xf numFmtId="183" fontId="17" fillId="0" borderId="0" applyFont="0" applyFill="0" applyBorder="0" applyAlignment="0" applyProtection="0"/>
    <xf numFmtId="0" fontId="18" fillId="0" borderId="0"/>
    <xf numFmtId="0" fontId="18" fillId="0" borderId="0"/>
    <xf numFmtId="0" fontId="1" fillId="0" borderId="0"/>
  </cellStyleXfs>
  <cellXfs count="687">
    <xf numFmtId="0" fontId="0" fillId="0" borderId="0" xfId="0"/>
    <xf numFmtId="0" fontId="20" fillId="0" borderId="0" xfId="309" applyFont="1" applyFill="1" applyAlignment="1"/>
    <xf numFmtId="0" fontId="20" fillId="0" borderId="0" xfId="309" applyFont="1" applyFill="1" applyAlignment="1">
      <alignment horizontal="centerContinuous"/>
    </xf>
    <xf numFmtId="0" fontId="22" fillId="0" borderId="0" xfId="309" applyFont="1" applyFill="1"/>
    <xf numFmtId="0" fontId="23" fillId="0" borderId="0" xfId="309" applyFont="1" applyFill="1" applyAlignment="1">
      <alignment horizontal="center"/>
    </xf>
    <xf numFmtId="164" fontId="22" fillId="0" borderId="0" xfId="160" applyNumberFormat="1" applyFont="1" applyFill="1"/>
    <xf numFmtId="0" fontId="20" fillId="0" borderId="0" xfId="160" applyNumberFormat="1" applyFont="1" applyFill="1" applyAlignment="1">
      <alignment horizontal="center"/>
    </xf>
    <xf numFmtId="43" fontId="22" fillId="0" borderId="0" xfId="160" applyFont="1" applyFill="1"/>
    <xf numFmtId="164" fontId="22" fillId="0" borderId="19" xfId="160" applyNumberFormat="1" applyFont="1" applyFill="1" applyBorder="1"/>
    <xf numFmtId="164" fontId="22" fillId="0" borderId="0" xfId="160" applyNumberFormat="1" applyFont="1" applyFill="1" applyBorder="1"/>
    <xf numFmtId="164" fontId="22" fillId="0" borderId="0" xfId="309" applyNumberFormat="1" applyFont="1" applyFill="1"/>
    <xf numFmtId="164" fontId="22" fillId="0" borderId="20" xfId="160" applyNumberFormat="1" applyFont="1" applyFill="1" applyBorder="1"/>
    <xf numFmtId="164" fontId="22" fillId="0" borderId="21" xfId="160" applyNumberFormat="1" applyFont="1" applyFill="1" applyBorder="1"/>
    <xf numFmtId="164" fontId="20" fillId="0" borderId="0" xfId="160" applyNumberFormat="1" applyFont="1" applyFill="1"/>
    <xf numFmtId="49" fontId="22" fillId="0" borderId="0" xfId="309" applyNumberFormat="1" applyFont="1" applyFill="1"/>
    <xf numFmtId="49" fontId="20" fillId="0" borderId="0" xfId="309" applyNumberFormat="1" applyFont="1" applyFill="1"/>
    <xf numFmtId="164" fontId="22" fillId="0" borderId="18" xfId="160" applyNumberFormat="1" applyFont="1" applyFill="1" applyBorder="1"/>
    <xf numFmtId="49" fontId="22" fillId="0" borderId="0" xfId="160" applyNumberFormat="1" applyFont="1" applyFill="1"/>
    <xf numFmtId="43" fontId="22" fillId="0" borderId="22" xfId="160" applyNumberFormat="1" applyFont="1" applyFill="1" applyBorder="1"/>
    <xf numFmtId="43" fontId="22" fillId="0" borderId="0" xfId="160" applyNumberFormat="1" applyFont="1" applyFill="1" applyBorder="1"/>
    <xf numFmtId="0" fontId="22" fillId="0" borderId="0" xfId="309" applyFont="1"/>
    <xf numFmtId="164" fontId="20" fillId="0" borderId="0" xfId="160" applyNumberFormat="1" applyFont="1"/>
    <xf numFmtId="0" fontId="22" fillId="0" borderId="0" xfId="309" applyFont="1" applyFill="1" applyAlignment="1">
      <alignment horizontal="centerContinuous"/>
    </xf>
    <xf numFmtId="0" fontId="20" fillId="0" borderId="0" xfId="309" applyFont="1" applyFill="1" applyBorder="1" applyAlignment="1"/>
    <xf numFmtId="0" fontId="22" fillId="0" borderId="0" xfId="309" applyFont="1" applyFill="1" applyBorder="1"/>
    <xf numFmtId="0" fontId="22" fillId="0" borderId="0" xfId="309" applyNumberFormat="1" applyFont="1" applyAlignment="1">
      <alignment horizontal="left" vertical="top"/>
    </xf>
    <xf numFmtId="0" fontId="20" fillId="0" borderId="0" xfId="160" quotePrefix="1" applyNumberFormat="1" applyFont="1" applyAlignment="1">
      <alignment horizontal="left" vertical="top"/>
    </xf>
    <xf numFmtId="0" fontId="20" fillId="0" borderId="0" xfId="309" applyFont="1" applyAlignment="1">
      <alignment horizontal="center"/>
    </xf>
    <xf numFmtId="0" fontId="22" fillId="0" borderId="0" xfId="309" applyFont="1" applyAlignment="1">
      <alignment horizontal="left"/>
    </xf>
    <xf numFmtId="0" fontId="23" fillId="0" borderId="0" xfId="309" applyFont="1" applyAlignment="1">
      <alignment horizontal="center"/>
    </xf>
    <xf numFmtId="0" fontId="20" fillId="0" borderId="0" xfId="309" applyNumberFormat="1" applyFont="1" applyAlignment="1">
      <alignment vertical="top"/>
    </xf>
    <xf numFmtId="164" fontId="22" fillId="0" borderId="0" xfId="160" applyNumberFormat="1" applyFont="1"/>
    <xf numFmtId="164" fontId="22" fillId="0" borderId="0" xfId="160" applyNumberFormat="1" applyFont="1" applyFill="1" applyAlignment="1">
      <alignment horizontal="centerContinuous"/>
    </xf>
    <xf numFmtId="0" fontId="22" fillId="0" borderId="0" xfId="307" applyFont="1" applyFill="1" applyAlignment="1"/>
    <xf numFmtId="164" fontId="20" fillId="0" borderId="0" xfId="160" applyNumberFormat="1" applyFont="1" applyFill="1" applyBorder="1"/>
    <xf numFmtId="0" fontId="20" fillId="0" borderId="0" xfId="309" applyFont="1" applyFill="1" applyAlignment="1">
      <alignment horizontal="left"/>
    </xf>
    <xf numFmtId="0" fontId="22" fillId="0" borderId="0" xfId="309" applyNumberFormat="1" applyFont="1" applyAlignment="1">
      <alignment vertical="top"/>
    </xf>
    <xf numFmtId="0" fontId="22" fillId="0" borderId="0" xfId="0" applyNumberFormat="1" applyFont="1" applyAlignment="1">
      <alignment vertical="top"/>
    </xf>
    <xf numFmtId="0" fontId="20" fillId="0" borderId="0" xfId="309" applyFont="1" applyAlignment="1">
      <alignment horizontal="left"/>
    </xf>
    <xf numFmtId="0" fontId="22" fillId="0" borderId="0" xfId="0" applyFont="1" applyAlignment="1">
      <alignment vertical="top"/>
    </xf>
    <xf numFmtId="0" fontId="22" fillId="0" borderId="0" xfId="309" quotePrefix="1" applyFont="1" applyFill="1" applyAlignment="1">
      <alignment horizontal="left"/>
    </xf>
    <xf numFmtId="49" fontId="22" fillId="0" borderId="0" xfId="309" quotePrefix="1" applyNumberFormat="1" applyFont="1" applyFill="1" applyAlignment="1">
      <alignment horizontal="left"/>
    </xf>
    <xf numFmtId="0" fontId="22" fillId="0" borderId="0" xfId="309" applyFont="1" applyFill="1" applyAlignment="1"/>
    <xf numFmtId="164" fontId="20" fillId="0" borderId="0" xfId="160" applyNumberFormat="1" applyFont="1" applyFill="1" applyAlignment="1">
      <alignment vertical="top"/>
    </xf>
    <xf numFmtId="49" fontId="22" fillId="0" borderId="0" xfId="160" applyNumberFormat="1" applyFont="1" applyFill="1" applyAlignment="1">
      <alignment horizontal="centerContinuous"/>
    </xf>
    <xf numFmtId="164" fontId="20" fillId="0" borderId="0" xfId="160" applyNumberFormat="1" applyFont="1" applyFill="1" applyAlignment="1">
      <alignment horizontal="centerContinuous"/>
    </xf>
    <xf numFmtId="0" fontId="23" fillId="0" borderId="0" xfId="309" applyFont="1" applyAlignment="1">
      <alignment horizontal="left"/>
    </xf>
    <xf numFmtId="0" fontId="22" fillId="0" borderId="0" xfId="201" applyNumberFormat="1" applyFont="1" applyAlignment="1"/>
    <xf numFmtId="0" fontId="20" fillId="0" borderId="0" xfId="309" applyNumberFormat="1" applyFont="1" applyAlignment="1">
      <alignment horizontal="left" vertical="top"/>
    </xf>
    <xf numFmtId="0" fontId="22" fillId="0" borderId="0" xfId="309" applyFont="1" applyAlignment="1">
      <alignment vertical="top"/>
    </xf>
    <xf numFmtId="0" fontId="20" fillId="0" borderId="0" xfId="309" applyFont="1" applyFill="1" applyAlignment="1">
      <alignment vertical="top"/>
    </xf>
    <xf numFmtId="43" fontId="22" fillId="0" borderId="0" xfId="309" applyNumberFormat="1" applyFont="1" applyAlignment="1">
      <alignment vertical="top"/>
    </xf>
    <xf numFmtId="0" fontId="20" fillId="0" borderId="0" xfId="309" applyFont="1" applyAlignment="1">
      <alignment vertical="top"/>
    </xf>
    <xf numFmtId="0" fontId="24" fillId="0" borderId="0" xfId="309" applyFont="1" applyAlignment="1">
      <alignment horizontal="center" vertical="top"/>
    </xf>
    <xf numFmtId="0" fontId="20" fillId="0" borderId="0" xfId="309" applyFont="1" applyAlignment="1">
      <alignment horizontal="center" vertical="top"/>
    </xf>
    <xf numFmtId="0" fontId="20" fillId="0" borderId="0" xfId="309" applyNumberFormat="1" applyFont="1" applyFill="1" applyAlignment="1">
      <alignment vertical="top"/>
    </xf>
    <xf numFmtId="0" fontId="22" fillId="0" borderId="0" xfId="303" applyFont="1" applyAlignment="1"/>
    <xf numFmtId="0" fontId="22" fillId="0" borderId="0" xfId="0" applyNumberFormat="1" applyFont="1" applyFill="1" applyAlignment="1">
      <alignment vertical="top"/>
    </xf>
    <xf numFmtId="0" fontId="20" fillId="0" borderId="0" xfId="0" applyFont="1"/>
    <xf numFmtId="0" fontId="22" fillId="0" borderId="0" xfId="305" applyFont="1" applyFill="1" applyAlignment="1"/>
    <xf numFmtId="164" fontId="22" fillId="0" borderId="0" xfId="160" applyNumberFormat="1" applyFont="1" applyFill="1" applyBorder="1" applyAlignment="1"/>
    <xf numFmtId="0" fontId="22" fillId="0" borderId="0" xfId="307" applyNumberFormat="1" applyFont="1" applyFill="1" applyAlignment="1"/>
    <xf numFmtId="164" fontId="22" fillId="0" borderId="0" xfId="160" applyNumberFormat="1" applyFont="1" applyFill="1" applyAlignment="1">
      <alignment horizontal="center"/>
    </xf>
    <xf numFmtId="0" fontId="22" fillId="0" borderId="0" xfId="305" quotePrefix="1" applyFont="1" applyFill="1" applyAlignment="1"/>
    <xf numFmtId="49" fontId="22" fillId="0" borderId="0" xfId="309" applyNumberFormat="1" applyFont="1" applyFill="1" applyAlignment="1">
      <alignment horizontal="center"/>
    </xf>
    <xf numFmtId="41" fontId="22" fillId="0" borderId="0" xfId="160" applyNumberFormat="1" applyFont="1" applyFill="1" applyAlignment="1">
      <alignment horizontal="left"/>
    </xf>
    <xf numFmtId="0" fontId="22" fillId="0" borderId="0" xfId="309" applyFont="1" applyFill="1" applyAlignment="1">
      <alignment vertical="top"/>
    </xf>
    <xf numFmtId="0" fontId="22" fillId="0" borderId="0" xfId="0" applyFont="1" applyFill="1"/>
    <xf numFmtId="0" fontId="22" fillId="0" borderId="0" xfId="309" applyNumberFormat="1" applyFont="1" applyFill="1" applyAlignment="1">
      <alignment vertical="top"/>
    </xf>
    <xf numFmtId="164" fontId="22" fillId="0" borderId="0" xfId="160" quotePrefix="1" applyNumberFormat="1" applyFont="1" applyFill="1" applyAlignment="1">
      <alignment horizontal="center"/>
    </xf>
    <xf numFmtId="1" fontId="22" fillId="0" borderId="0" xfId="309" quotePrefix="1" applyNumberFormat="1" applyFont="1" applyFill="1" applyAlignment="1">
      <alignment horizontal="center"/>
    </xf>
    <xf numFmtId="1" fontId="22" fillId="0" borderId="0" xfId="309" applyNumberFormat="1" applyFont="1" applyFill="1" applyAlignment="1">
      <alignment horizontal="center"/>
    </xf>
    <xf numFmtId="169" fontId="22" fillId="0" borderId="0" xfId="305" applyNumberFormat="1" applyFont="1" applyFill="1" applyBorder="1" applyAlignment="1"/>
    <xf numFmtId="37" fontId="20" fillId="0" borderId="0" xfId="0" applyNumberFormat="1" applyFont="1" applyFill="1" applyAlignment="1" applyProtection="1"/>
    <xf numFmtId="37" fontId="22" fillId="0" borderId="0" xfId="0" applyNumberFormat="1" applyFont="1" applyProtection="1"/>
    <xf numFmtId="37" fontId="20" fillId="0" borderId="0" xfId="0" applyNumberFormat="1" applyFont="1" applyFill="1" applyAlignment="1" applyProtection="1">
      <alignment vertical="top"/>
    </xf>
    <xf numFmtId="37" fontId="22" fillId="0" borderId="0" xfId="0" applyNumberFormat="1" applyFont="1" applyFill="1" applyProtection="1"/>
    <xf numFmtId="0" fontId="22" fillId="0" borderId="0" xfId="304" applyFont="1" applyFill="1"/>
    <xf numFmtId="164" fontId="22" fillId="0" borderId="0" xfId="160" applyNumberFormat="1" applyFont="1" applyFill="1" applyAlignment="1" applyProtection="1">
      <alignment horizontal="right"/>
    </xf>
    <xf numFmtId="164" fontId="22" fillId="0" borderId="0" xfId="160" applyNumberFormat="1" applyFont="1" applyFill="1" applyBorder="1" applyAlignment="1" applyProtection="1">
      <alignment horizontal="right"/>
    </xf>
    <xf numFmtId="37" fontId="22" fillId="0" borderId="0" xfId="0" applyNumberFormat="1" applyFont="1" applyFill="1" applyAlignment="1" applyProtection="1">
      <alignment horizontal="left"/>
    </xf>
    <xf numFmtId="164" fontId="22" fillId="0" borderId="0" xfId="0" applyNumberFormat="1" applyFont="1"/>
    <xf numFmtId="164" fontId="22" fillId="0" borderId="23" xfId="160" applyNumberFormat="1" applyFont="1" applyFill="1" applyBorder="1"/>
    <xf numFmtId="0" fontId="20" fillId="0" borderId="0" xfId="160" applyNumberFormat="1" applyFont="1" applyAlignment="1">
      <alignment horizontal="left" vertical="top"/>
    </xf>
    <xf numFmtId="0" fontId="20" fillId="0" borderId="0" xfId="307" applyNumberFormat="1" applyFont="1" applyFill="1" applyAlignment="1"/>
    <xf numFmtId="0" fontId="20" fillId="0" borderId="0" xfId="305" applyFont="1" applyFill="1" applyAlignment="1"/>
    <xf numFmtId="164" fontId="28" fillId="0" borderId="0" xfId="160" applyNumberFormat="1" applyFont="1" applyFill="1"/>
    <xf numFmtId="0" fontId="20" fillId="0" borderId="0" xfId="160" applyNumberFormat="1" applyFont="1" applyFill="1" applyAlignment="1">
      <alignment vertical="top"/>
    </xf>
    <xf numFmtId="164" fontId="22" fillId="0" borderId="22" xfId="160" applyNumberFormat="1" applyFont="1" applyFill="1" applyBorder="1"/>
    <xf numFmtId="0" fontId="20" fillId="0" borderId="0" xfId="0" applyNumberFormat="1" applyFont="1" applyAlignment="1">
      <alignment horizontal="center" vertical="top"/>
    </xf>
    <xf numFmtId="0" fontId="20" fillId="0" borderId="0" xfId="0" applyNumberFormat="1" applyFont="1" applyFill="1" applyAlignment="1">
      <alignment horizontal="left" vertical="top" indent="1"/>
    </xf>
    <xf numFmtId="0" fontId="22" fillId="0" borderId="0" xfId="0" applyNumberFormat="1" applyFont="1" applyFill="1" applyAlignment="1">
      <alignment horizontal="left" vertical="top"/>
    </xf>
    <xf numFmtId="0" fontId="22" fillId="0" borderId="0" xfId="0" applyNumberFormat="1" applyFont="1" applyFill="1" applyAlignment="1">
      <alignment horizontal="left" vertical="top" indent="1"/>
    </xf>
    <xf numFmtId="49" fontId="20" fillId="0" borderId="0" xfId="160" applyNumberFormat="1" applyFont="1" applyFill="1"/>
    <xf numFmtId="0" fontId="20" fillId="0" borderId="0" xfId="305" applyNumberFormat="1" applyFont="1" applyFill="1" applyAlignment="1"/>
    <xf numFmtId="0" fontId="22" fillId="0" borderId="0" xfId="305" applyNumberFormat="1" applyFont="1" applyFill="1" applyAlignment="1"/>
    <xf numFmtId="0" fontId="20" fillId="0" borderId="0" xfId="309" applyNumberFormat="1" applyFont="1" applyFill="1" applyAlignment="1"/>
    <xf numFmtId="0" fontId="20" fillId="0" borderId="0" xfId="0" applyNumberFormat="1" applyFont="1" applyFill="1" applyAlignment="1" applyProtection="1">
      <alignment vertical="top"/>
    </xf>
    <xf numFmtId="0" fontId="20" fillId="0" borderId="0" xfId="160" applyNumberFormat="1" applyFont="1" applyAlignment="1">
      <alignment vertical="top"/>
    </xf>
    <xf numFmtId="0" fontId="20" fillId="0" borderId="0" xfId="309" quotePrefix="1" applyNumberFormat="1" applyFont="1" applyAlignment="1">
      <alignment horizontal="left" vertical="top"/>
    </xf>
    <xf numFmtId="169" fontId="22" fillId="0" borderId="19" xfId="305" applyNumberFormat="1" applyFont="1" applyFill="1" applyBorder="1" applyAlignment="1"/>
    <xf numFmtId="169" fontId="22" fillId="0" borderId="20" xfId="305" applyNumberFormat="1" applyFont="1" applyFill="1" applyBorder="1" applyAlignment="1"/>
    <xf numFmtId="169" fontId="22" fillId="0" borderId="21" xfId="305" applyNumberFormat="1" applyFont="1" applyFill="1" applyBorder="1" applyAlignment="1"/>
    <xf numFmtId="37" fontId="22" fillId="0" borderId="2" xfId="305" applyNumberFormat="1" applyFont="1" applyFill="1" applyBorder="1" applyAlignment="1"/>
    <xf numFmtId="169" fontId="22" fillId="0" borderId="18" xfId="305" applyNumberFormat="1" applyFont="1" applyFill="1" applyBorder="1" applyAlignment="1"/>
    <xf numFmtId="164" fontId="22" fillId="0" borderId="0" xfId="160" applyNumberFormat="1" applyFont="1" applyFill="1" applyAlignment="1">
      <alignment horizontal="justify" vertical="top"/>
    </xf>
    <xf numFmtId="164" fontId="22" fillId="0" borderId="0" xfId="195" applyNumberFormat="1" applyFont="1" applyFill="1" applyAlignment="1">
      <alignment horizontal="justify" vertical="top"/>
    </xf>
    <xf numFmtId="164" fontId="22" fillId="0" borderId="18" xfId="160" applyNumberFormat="1" applyFont="1" applyFill="1" applyBorder="1" applyAlignment="1">
      <alignment horizontal="justify" vertical="top"/>
    </xf>
    <xf numFmtId="164" fontId="22" fillId="0" borderId="0" xfId="160" applyNumberFormat="1" applyFont="1" applyFill="1" applyBorder="1" applyAlignment="1">
      <alignment horizontal="justify" vertical="top"/>
    </xf>
    <xf numFmtId="164" fontId="22" fillId="0" borderId="2" xfId="195" applyNumberFormat="1" applyFont="1" applyFill="1" applyBorder="1" applyAlignment="1">
      <alignment horizontal="justify" vertical="top"/>
    </xf>
    <xf numFmtId="164" fontId="22" fillId="0" borderId="18" xfId="309" applyNumberFormat="1" applyFont="1" applyFill="1" applyBorder="1" applyAlignment="1">
      <alignment horizontal="justify" vertical="top"/>
    </xf>
    <xf numFmtId="164" fontId="22" fillId="0" borderId="0" xfId="160" applyNumberFormat="1" applyFont="1" applyAlignment="1"/>
    <xf numFmtId="164" fontId="22" fillId="0" borderId="0" xfId="304" applyNumberFormat="1" applyFont="1" applyFill="1"/>
    <xf numFmtId="0" fontId="20" fillId="0" borderId="0" xfId="309" quotePrefix="1" applyFont="1" applyFill="1" applyBorder="1" applyAlignment="1">
      <alignment horizontal="centerContinuous"/>
    </xf>
    <xf numFmtId="0" fontId="22" fillId="0" borderId="0" xfId="0" applyFont="1" applyBorder="1" applyAlignment="1">
      <alignment horizontal="centerContinuous"/>
    </xf>
    <xf numFmtId="41" fontId="22" fillId="0" borderId="0" xfId="160" applyNumberFormat="1" applyFont="1"/>
    <xf numFmtId="41" fontId="9" fillId="0" borderId="0" xfId="160" applyNumberFormat="1" applyFont="1" applyFill="1" applyAlignment="1">
      <alignment horizontal="left"/>
    </xf>
    <xf numFmtId="0" fontId="9" fillId="0" borderId="0" xfId="0" applyFont="1" applyFill="1" applyAlignment="1">
      <alignment vertical="top"/>
    </xf>
    <xf numFmtId="183" fontId="9" fillId="0" borderId="0" xfId="309" applyNumberFormat="1" applyFont="1" applyFill="1" applyAlignment="1">
      <alignment horizontal="justify" vertical="top"/>
    </xf>
    <xf numFmtId="41" fontId="74" fillId="0" borderId="0" xfId="160" applyNumberFormat="1" applyFont="1" applyFill="1" applyAlignment="1">
      <alignment horizontal="left"/>
    </xf>
    <xf numFmtId="164" fontId="20" fillId="0" borderId="18" xfId="160" applyNumberFormat="1" applyFont="1" applyFill="1" applyBorder="1"/>
    <xf numFmtId="43" fontId="22" fillId="0" borderId="0" xfId="160" applyFont="1" applyBorder="1" applyAlignment="1">
      <alignment vertical="top"/>
    </xf>
    <xf numFmtId="43" fontId="22" fillId="0" borderId="0" xfId="309" quotePrefix="1" applyNumberFormat="1" applyFont="1" applyFill="1" applyAlignment="1">
      <alignment horizontal="left"/>
    </xf>
    <xf numFmtId="0" fontId="22" fillId="0" borderId="0" xfId="309" applyFont="1" applyAlignment="1">
      <alignment horizontal="center"/>
    </xf>
    <xf numFmtId="0" fontId="22" fillId="0" borderId="0" xfId="201" applyNumberFormat="1" applyFont="1" applyAlignment="1">
      <alignment horizontal="left"/>
    </xf>
    <xf numFmtId="0" fontId="22" fillId="0" borderId="0" xfId="201" applyNumberFormat="1" applyFont="1" applyAlignment="1">
      <alignment horizontal="left" indent="1"/>
    </xf>
    <xf numFmtId="43" fontId="22" fillId="0" borderId="0" xfId="160" applyFont="1"/>
    <xf numFmtId="0" fontId="20" fillId="0" borderId="0" xfId="309" applyFont="1"/>
    <xf numFmtId="0" fontId="22" fillId="0" borderId="0" xfId="160" applyNumberFormat="1" applyFont="1" applyFill="1" applyAlignment="1">
      <alignment horizontal="center"/>
    </xf>
    <xf numFmtId="49" fontId="22" fillId="0" borderId="0" xfId="309" quotePrefix="1" applyNumberFormat="1" applyFont="1" applyAlignment="1">
      <alignment horizontal="center"/>
    </xf>
    <xf numFmtId="0" fontId="22" fillId="0" borderId="0" xfId="309" applyFont="1" applyAlignment="1">
      <alignment horizontal="center" vertical="center"/>
    </xf>
    <xf numFmtId="164" fontId="22" fillId="0" borderId="18" xfId="160" applyNumberFormat="1" applyFont="1" applyFill="1" applyBorder="1" applyAlignment="1">
      <alignment vertical="center"/>
    </xf>
    <xf numFmtId="49" fontId="20" fillId="0" borderId="0" xfId="309" applyNumberFormat="1" applyFont="1" applyAlignment="1">
      <alignment vertical="center"/>
    </xf>
    <xf numFmtId="0" fontId="20" fillId="0" borderId="0" xfId="309" applyFont="1" applyAlignment="1">
      <alignment vertical="center"/>
    </xf>
    <xf numFmtId="0" fontId="22" fillId="0" borderId="0" xfId="309" applyFont="1" applyAlignment="1">
      <alignment vertical="center"/>
    </xf>
    <xf numFmtId="164" fontId="22" fillId="0" borderId="0" xfId="160" applyNumberFormat="1" applyFont="1" applyFill="1" applyBorder="1" applyAlignment="1">
      <alignment vertical="center"/>
    </xf>
    <xf numFmtId="0" fontId="22" fillId="0" borderId="0" xfId="0" applyFont="1" applyFill="1" applyAlignment="1">
      <alignment horizontal="left"/>
    </xf>
    <xf numFmtId="0" fontId="22" fillId="0" borderId="0" xfId="0" applyFont="1" applyFill="1" applyAlignment="1">
      <alignment horizontal="left" indent="1"/>
    </xf>
    <xf numFmtId="164" fontId="22" fillId="0" borderId="0" xfId="160" applyNumberFormat="1" applyFont="1" applyFill="1" applyAlignment="1">
      <alignment horizontal="right"/>
    </xf>
    <xf numFmtId="0" fontId="22" fillId="29" borderId="0" xfId="0" applyFont="1" applyFill="1"/>
    <xf numFmtId="49" fontId="22" fillId="0" borderId="0" xfId="309" applyNumberFormat="1" applyFont="1" applyAlignment="1"/>
    <xf numFmtId="0" fontId="60" fillId="0" borderId="0" xfId="0" applyFont="1" applyFill="1"/>
    <xf numFmtId="49" fontId="22" fillId="0" borderId="0" xfId="309" applyNumberFormat="1" applyFont="1" applyFill="1" applyAlignment="1">
      <alignment horizontal="left" indent="1"/>
    </xf>
    <xf numFmtId="0" fontId="22" fillId="0" borderId="0" xfId="309" applyFont="1" applyAlignment="1">
      <alignment horizontal="left" indent="2"/>
    </xf>
    <xf numFmtId="0" fontId="22" fillId="0" borderId="0" xfId="309" applyFont="1" applyFill="1" applyAlignment="1">
      <alignment horizontal="left" indent="2"/>
    </xf>
    <xf numFmtId="0" fontId="22" fillId="0" borderId="0" xfId="0" applyFont="1" applyFill="1" applyAlignment="1">
      <alignment horizontal="left" indent="2"/>
    </xf>
    <xf numFmtId="0" fontId="22" fillId="0" borderId="0" xfId="309" applyFont="1" applyAlignment="1">
      <alignment horizontal="left" indent="1"/>
    </xf>
    <xf numFmtId="0" fontId="20" fillId="0" borderId="0" xfId="0" applyNumberFormat="1" applyFont="1" applyFill="1"/>
    <xf numFmtId="0" fontId="22" fillId="0" borderId="0" xfId="309" applyFont="1" applyFill="1" applyAlignment="1">
      <alignment horizontal="left" indent="1"/>
    </xf>
    <xf numFmtId="0" fontId="20" fillId="0" borderId="0" xfId="0" applyFont="1" applyFill="1"/>
    <xf numFmtId="0" fontId="20" fillId="0" borderId="0" xfId="0" applyFont="1" applyFill="1" applyAlignment="1">
      <alignment horizontal="left"/>
    </xf>
    <xf numFmtId="0" fontId="20" fillId="0" borderId="0" xfId="309" applyFont="1" applyAlignment="1">
      <alignment horizontal="left" indent="1"/>
    </xf>
    <xf numFmtId="0" fontId="9" fillId="0" borderId="0" xfId="309" applyFont="1" applyFill="1" applyAlignment="1">
      <alignment horizontal="justify" vertical="top"/>
    </xf>
    <xf numFmtId="164" fontId="78" fillId="0" borderId="0" xfId="160" applyNumberFormat="1" applyFont="1"/>
    <xf numFmtId="43" fontId="78" fillId="0" borderId="0" xfId="160" applyFont="1"/>
    <xf numFmtId="164" fontId="20" fillId="0" borderId="0" xfId="160" quotePrefix="1" applyNumberFormat="1" applyFont="1" applyFill="1" applyAlignment="1">
      <alignment horizontal="center" vertical="center" wrapText="1"/>
    </xf>
    <xf numFmtId="0" fontId="20" fillId="0" borderId="0" xfId="309" quotePrefix="1" applyFont="1" applyFill="1" applyAlignment="1">
      <alignment horizontal="center" vertical="center" wrapText="1"/>
    </xf>
    <xf numFmtId="0" fontId="20" fillId="0" borderId="0" xfId="309" applyFont="1" applyFill="1" applyAlignment="1">
      <alignment horizontal="center" vertical="center" wrapText="1"/>
    </xf>
    <xf numFmtId="0" fontId="22" fillId="0" borderId="0" xfId="308" applyFont="1" applyFill="1" applyAlignment="1"/>
    <xf numFmtId="0" fontId="20" fillId="0" borderId="0" xfId="0" applyFont="1" applyAlignment="1"/>
    <xf numFmtId="0" fontId="22" fillId="0" borderId="0" xfId="160" applyNumberFormat="1" applyFont="1" applyFill="1" applyAlignment="1">
      <alignment horizontal="left"/>
    </xf>
    <xf numFmtId="0" fontId="20" fillId="0" borderId="0" xfId="0" applyFont="1" applyFill="1" applyBorder="1"/>
    <xf numFmtId="0" fontId="22" fillId="0" borderId="0" xfId="309" applyFont="1" applyFill="1" applyAlignment="1">
      <alignment horizontal="left" vertical="top"/>
    </xf>
    <xf numFmtId="17" fontId="20" fillId="0" borderId="0" xfId="0" quotePrefix="1" applyNumberFormat="1" applyFont="1" applyFill="1" applyBorder="1" applyAlignment="1">
      <alignment horizontal="center" wrapText="1"/>
    </xf>
    <xf numFmtId="49" fontId="20" fillId="0" borderId="0" xfId="0" applyNumberFormat="1" applyFont="1" applyFill="1" applyBorder="1" applyAlignment="1">
      <alignment horizontal="center" vertical="top"/>
    </xf>
    <xf numFmtId="49" fontId="20" fillId="0" borderId="0" xfId="0" applyNumberFormat="1" applyFont="1" applyFill="1" applyAlignment="1">
      <alignment horizontal="center" vertical="top"/>
    </xf>
    <xf numFmtId="0" fontId="20" fillId="0" borderId="0" xfId="309" applyNumberFormat="1" applyFont="1" applyFill="1" applyAlignment="1">
      <alignment horizontal="center" vertical="top"/>
    </xf>
    <xf numFmtId="0" fontId="27" fillId="0" borderId="0" xfId="0" applyFont="1" applyFill="1" applyAlignment="1">
      <alignment horizontal="justify" vertical="top"/>
    </xf>
    <xf numFmtId="0" fontId="20" fillId="0" borderId="0" xfId="0" applyFont="1" applyAlignment="1">
      <alignment horizontal="centerContinuous"/>
    </xf>
    <xf numFmtId="183" fontId="22" fillId="0" borderId="0" xfId="309" applyNumberFormat="1" applyFont="1" applyFill="1" applyAlignment="1">
      <alignment vertical="top"/>
    </xf>
    <xf numFmtId="0" fontId="22" fillId="0" borderId="0" xfId="309" applyFont="1" applyFill="1" applyBorder="1" applyAlignment="1"/>
    <xf numFmtId="0" fontId="22" fillId="0" borderId="0" xfId="309" applyFont="1" applyFill="1" applyAlignment="1">
      <alignment horizontal="left"/>
    </xf>
    <xf numFmtId="0" fontId="22" fillId="0" borderId="0" xfId="201" applyNumberFormat="1" applyFont="1" applyFill="1" applyAlignment="1"/>
    <xf numFmtId="164" fontId="20" fillId="0" borderId="0" xfId="160" applyNumberFormat="1" applyFont="1" applyFill="1" applyAlignment="1">
      <alignment horizontal="right"/>
    </xf>
    <xf numFmtId="164" fontId="20" fillId="0" borderId="18" xfId="160" applyNumberFormat="1" applyFont="1" applyFill="1" applyBorder="1" applyAlignment="1" applyProtection="1">
      <alignment horizontal="right"/>
    </xf>
    <xf numFmtId="0" fontId="74" fillId="0" borderId="0" xfId="0" quotePrefix="1" applyFont="1" applyBorder="1" applyAlignment="1">
      <alignment horizontal="center" vertical="top" wrapText="1"/>
    </xf>
    <xf numFmtId="0" fontId="9" fillId="0" borderId="0" xfId="309" applyFont="1" applyFill="1" applyBorder="1" applyAlignment="1">
      <alignment horizontal="justify" vertical="top"/>
    </xf>
    <xf numFmtId="0" fontId="74" fillId="0" borderId="0" xfId="309" applyFont="1" applyFill="1" applyBorder="1" applyAlignment="1">
      <alignment horizontal="justify" vertical="top"/>
    </xf>
    <xf numFmtId="0" fontId="22" fillId="0" borderId="0" xfId="0" applyFont="1" applyAlignment="1">
      <alignment horizontal="left" indent="1"/>
    </xf>
    <xf numFmtId="0" fontId="22" fillId="0" borderId="0" xfId="0" applyFont="1" applyFill="1" applyBorder="1"/>
    <xf numFmtId="164" fontId="22" fillId="0" borderId="18" xfId="160" applyNumberFormat="1" applyFont="1" applyFill="1" applyBorder="1" applyAlignment="1" applyProtection="1">
      <alignment horizontal="right"/>
    </xf>
    <xf numFmtId="0" fontId="20" fillId="0" borderId="0" xfId="309" applyFont="1" applyFill="1" applyBorder="1"/>
    <xf numFmtId="0" fontId="20" fillId="0" borderId="0" xfId="309" quotePrefix="1" applyFont="1" applyFill="1" applyAlignment="1">
      <alignment horizontal="left"/>
    </xf>
    <xf numFmtId="0" fontId="22" fillId="0" borderId="0" xfId="309" quotePrefix="1" applyFont="1" applyAlignment="1">
      <alignment horizontal="left" indent="2"/>
    </xf>
    <xf numFmtId="0" fontId="24" fillId="0" borderId="0" xfId="309" applyFont="1" applyFill="1" applyAlignment="1">
      <alignment horizontal="center" vertical="top"/>
    </xf>
    <xf numFmtId="0" fontId="20" fillId="0" borderId="0" xfId="309" applyFont="1" applyFill="1" applyAlignment="1">
      <alignment horizontal="center" vertical="top"/>
    </xf>
    <xf numFmtId="0" fontId="22" fillId="0" borderId="0" xfId="385" applyFont="1" applyFill="1"/>
    <xf numFmtId="0" fontId="22" fillId="0" borderId="0" xfId="385" applyFont="1" applyFill="1" applyAlignment="1">
      <alignment horizontal="justify" vertical="top" wrapText="1"/>
    </xf>
    <xf numFmtId="0" fontId="20" fillId="0" borderId="0" xfId="385" applyFont="1" applyFill="1"/>
    <xf numFmtId="164" fontId="22" fillId="0" borderId="18" xfId="306" applyNumberFormat="1" applyFont="1" applyFill="1" applyBorder="1" applyAlignment="1">
      <alignment horizontal="centerContinuous" vertical="top"/>
    </xf>
    <xf numFmtId="0" fontId="22" fillId="0" borderId="0" xfId="811" applyFont="1" applyFill="1" applyAlignment="1"/>
    <xf numFmtId="0" fontId="0" fillId="0" borderId="0" xfId="0"/>
    <xf numFmtId="0" fontId="20" fillId="0" borderId="0" xfId="309" applyFont="1" applyFill="1"/>
    <xf numFmtId="0" fontId="22" fillId="0" borderId="0" xfId="309" applyNumberFormat="1" applyFont="1" applyAlignment="1">
      <alignment horizontal="left" vertical="top"/>
    </xf>
    <xf numFmtId="0" fontId="20" fillId="0" borderId="0" xfId="309" applyNumberFormat="1" applyFont="1" applyAlignment="1">
      <alignment horizontal="left" vertical="top"/>
    </xf>
    <xf numFmtId="0" fontId="22" fillId="0" borderId="0" xfId="309" applyFont="1" applyAlignment="1">
      <alignment vertical="top"/>
    </xf>
    <xf numFmtId="0" fontId="22" fillId="0" borderId="0" xfId="0" applyFont="1"/>
    <xf numFmtId="1" fontId="20" fillId="0" borderId="0" xfId="160" applyNumberFormat="1" applyFont="1" applyFill="1" applyAlignment="1">
      <alignment horizontal="left"/>
    </xf>
    <xf numFmtId="183" fontId="22" fillId="0" borderId="0" xfId="309" applyNumberFormat="1" applyFont="1" applyFill="1" applyAlignment="1">
      <alignment horizontal="justify" vertical="top"/>
    </xf>
    <xf numFmtId="0" fontId="22" fillId="0" borderId="0" xfId="0" applyFont="1" applyFill="1" applyAlignment="1">
      <alignment horizontal="left" vertical="top"/>
    </xf>
    <xf numFmtId="183" fontId="22" fillId="0" borderId="0" xfId="0" applyNumberFormat="1" applyFont="1"/>
    <xf numFmtId="0" fontId="20" fillId="0" borderId="0" xfId="0" applyFont="1" applyFill="1" applyAlignment="1">
      <alignment vertical="top"/>
    </xf>
    <xf numFmtId="0" fontId="20" fillId="0" borderId="0" xfId="0" applyNumberFormat="1" applyFont="1" applyFill="1" applyAlignment="1">
      <alignment horizontal="left" vertical="top"/>
    </xf>
    <xf numFmtId="164" fontId="22" fillId="0" borderId="0" xfId="160" applyNumberFormat="1" applyFont="1" applyAlignment="1">
      <alignment vertical="top"/>
    </xf>
    <xf numFmtId="164" fontId="22" fillId="0" borderId="0" xfId="160" applyNumberFormat="1" applyFont="1" applyBorder="1" applyAlignment="1">
      <alignment vertical="top"/>
    </xf>
    <xf numFmtId="164" fontId="22" fillId="0" borderId="18" xfId="160" applyNumberFormat="1" applyFont="1" applyFill="1" applyBorder="1" applyAlignment="1">
      <alignment horizontal="centerContinuous" vertical="top"/>
    </xf>
    <xf numFmtId="164" fontId="18" fillId="0" borderId="0" xfId="160" applyNumberFormat="1" applyFont="1" applyFill="1" applyAlignment="1">
      <alignment vertical="top"/>
    </xf>
    <xf numFmtId="1" fontId="20" fillId="0" borderId="0" xfId="160" applyNumberFormat="1" applyFont="1" applyFill="1" applyAlignment="1">
      <alignment horizontal="center"/>
    </xf>
    <xf numFmtId="0" fontId="22" fillId="0" borderId="0" xfId="309" applyNumberFormat="1" applyFont="1" applyFill="1" applyAlignment="1">
      <alignment horizontal="left" vertical="top"/>
    </xf>
    <xf numFmtId="0" fontId="22" fillId="0" borderId="0" xfId="309" applyFont="1" applyFill="1" applyBorder="1" applyAlignment="1">
      <alignment vertical="top"/>
    </xf>
    <xf numFmtId="0" fontId="20" fillId="0" borderId="0" xfId="0" applyFont="1" applyFill="1" applyAlignment="1"/>
    <xf numFmtId="0" fontId="22" fillId="0" borderId="0" xfId="0" applyFont="1" applyFill="1" applyAlignment="1"/>
    <xf numFmtId="183" fontId="22" fillId="0" borderId="0" xfId="309" applyNumberFormat="1" applyFont="1" applyFill="1" applyAlignment="1">
      <alignment horizontal="left" vertical="top"/>
    </xf>
    <xf numFmtId="183" fontId="20" fillId="0" borderId="0" xfId="309" applyNumberFormat="1" applyFont="1" applyFill="1" applyAlignment="1">
      <alignment horizontal="center" vertical="center" wrapText="1"/>
    </xf>
    <xf numFmtId="0" fontId="22" fillId="0" borderId="0" xfId="0" applyFont="1" applyAlignment="1"/>
    <xf numFmtId="0" fontId="22" fillId="0" borderId="0" xfId="0" applyNumberFormat="1" applyFont="1" applyAlignment="1"/>
    <xf numFmtId="1" fontId="20" fillId="0" borderId="0" xfId="828" applyNumberFormat="1" applyFont="1" applyFill="1" applyAlignment="1">
      <alignment horizontal="left" vertical="top"/>
    </xf>
    <xf numFmtId="0" fontId="20" fillId="0" borderId="0" xfId="828" applyNumberFormat="1" applyFont="1" applyFill="1" applyAlignment="1">
      <alignment horizontal="left" vertical="top"/>
    </xf>
    <xf numFmtId="49" fontId="22" fillId="0" borderId="0" xfId="309" applyNumberFormat="1" applyFont="1" applyFill="1" applyAlignment="1">
      <alignment horizontal="left" vertical="top"/>
    </xf>
    <xf numFmtId="0" fontId="22" fillId="0" borderId="0" xfId="0" applyFont="1" applyFill="1" applyAlignment="1">
      <alignment vertical="top"/>
    </xf>
    <xf numFmtId="164" fontId="22" fillId="0" borderId="0" xfId="160" applyNumberFormat="1" applyFont="1" applyFill="1" applyAlignment="1">
      <alignment vertical="center"/>
    </xf>
    <xf numFmtId="43" fontId="22" fillId="0" borderId="0" xfId="160" applyFont="1" applyFill="1" applyBorder="1"/>
    <xf numFmtId="0" fontId="22" fillId="0" borderId="0" xfId="0" applyFont="1" applyFill="1" applyAlignment="1">
      <alignment horizontal="justify" vertical="top"/>
    </xf>
    <xf numFmtId="0" fontId="22" fillId="0" borderId="0" xfId="309" applyNumberFormat="1" applyFont="1" applyFill="1" applyAlignment="1">
      <alignment horizontal="justify" vertical="top"/>
    </xf>
    <xf numFmtId="0" fontId="20" fillId="0" borderId="0" xfId="309" applyFont="1" applyFill="1" applyAlignment="1">
      <alignment horizontal="center"/>
    </xf>
    <xf numFmtId="0" fontId="22" fillId="0" borderId="0" xfId="309" applyNumberFormat="1" applyFont="1" applyAlignment="1">
      <alignment horizontal="justify" vertical="top"/>
    </xf>
    <xf numFmtId="0" fontId="22" fillId="0" borderId="0" xfId="309" applyFont="1" applyFill="1" applyAlignment="1">
      <alignment horizontal="justify" vertical="top"/>
    </xf>
    <xf numFmtId="0" fontId="20" fillId="0" borderId="0" xfId="0" applyFont="1" applyFill="1" applyAlignment="1">
      <alignment vertical="top" readingOrder="1"/>
    </xf>
    <xf numFmtId="0" fontId="22" fillId="0" borderId="0" xfId="160" applyNumberFormat="1" applyFont="1" applyFill="1" applyAlignment="1">
      <alignment vertical="top"/>
    </xf>
    <xf numFmtId="49" fontId="22" fillId="0" borderId="0" xfId="0" applyNumberFormat="1" applyFont="1" applyAlignment="1">
      <alignment horizontal="center"/>
    </xf>
    <xf numFmtId="0" fontId="22" fillId="0" borderId="0" xfId="0" applyFont="1" applyFill="1" applyAlignment="1">
      <alignment vertical="top" readingOrder="1"/>
    </xf>
    <xf numFmtId="0" fontId="22" fillId="0" borderId="0" xfId="0" applyNumberFormat="1" applyFont="1" applyAlignment="1">
      <alignment horizontal="center"/>
    </xf>
    <xf numFmtId="164" fontId="22" fillId="0" borderId="18" xfId="160" applyNumberFormat="1" applyFont="1" applyFill="1" applyBorder="1" applyAlignment="1"/>
    <xf numFmtId="164" fontId="22" fillId="0" borderId="0" xfId="160" applyNumberFormat="1" applyFont="1" applyFill="1" applyBorder="1" applyAlignment="1">
      <alignment horizontal="centerContinuous" vertical="top"/>
    </xf>
    <xf numFmtId="0" fontId="22" fillId="0" borderId="0" xfId="0" applyFont="1" applyFill="1" applyAlignment="1">
      <alignment horizontal="center" vertical="top"/>
    </xf>
    <xf numFmtId="0" fontId="22" fillId="0" borderId="0" xfId="829" applyFont="1" applyFill="1" applyAlignment="1">
      <alignment vertical="top"/>
    </xf>
    <xf numFmtId="0" fontId="22" fillId="0" borderId="0" xfId="829" applyFont="1" applyFill="1" applyAlignment="1">
      <alignment horizontal="left"/>
    </xf>
    <xf numFmtId="0" fontId="22" fillId="0" borderId="0" xfId="309" applyFont="1" applyFill="1" applyAlignment="1">
      <alignment horizontal="justify" vertical="top"/>
    </xf>
    <xf numFmtId="0" fontId="20" fillId="0" borderId="0" xfId="829" applyNumberFormat="1" applyFont="1" applyFill="1" applyAlignment="1"/>
    <xf numFmtId="0" fontId="20" fillId="0" borderId="0" xfId="831" applyNumberFormat="1" applyFont="1" applyFill="1" applyAlignment="1"/>
    <xf numFmtId="43" fontId="22" fillId="0" borderId="0" xfId="0" applyNumberFormat="1" applyFont="1"/>
    <xf numFmtId="0" fontId="22" fillId="0" borderId="0" xfId="309" applyFont="1" applyFill="1" applyAlignment="1">
      <alignment horizontal="justify" vertical="top"/>
    </xf>
    <xf numFmtId="0" fontId="20" fillId="0" borderId="0" xfId="385" quotePrefix="1" applyFont="1" applyFill="1"/>
    <xf numFmtId="164" fontId="22" fillId="0" borderId="0" xfId="160" applyNumberFormat="1" applyFont="1" applyBorder="1" applyAlignment="1">
      <alignment vertical="center"/>
    </xf>
    <xf numFmtId="164" fontId="20" fillId="0" borderId="0" xfId="160" applyNumberFormat="1" applyFont="1" applyFill="1" applyBorder="1" applyAlignment="1">
      <alignment vertical="center"/>
    </xf>
    <xf numFmtId="164" fontId="26" fillId="0" borderId="0" xfId="160" applyNumberFormat="1" applyFont="1"/>
    <xf numFmtId="0" fontId="20" fillId="0" borderId="0" xfId="309" applyNumberFormat="1" applyFont="1" applyFill="1" applyAlignment="1">
      <alignment horizontal="left" vertical="top"/>
    </xf>
    <xf numFmtId="0" fontId="20" fillId="0" borderId="0" xfId="309" quotePrefix="1" applyNumberFormat="1" applyFont="1" applyFill="1" applyAlignment="1">
      <alignment horizontal="left" vertical="top"/>
    </xf>
    <xf numFmtId="0" fontId="22" fillId="0" borderId="0" xfId="309" applyFont="1" applyFill="1" applyAlignment="1">
      <alignment horizontal="justify" vertical="top"/>
    </xf>
    <xf numFmtId="0" fontId="74" fillId="0" borderId="0" xfId="309" applyFont="1" applyFill="1" applyBorder="1" applyAlignment="1">
      <alignment horizontal="center" vertical="top"/>
    </xf>
    <xf numFmtId="183" fontId="22" fillId="0" borderId="0" xfId="0" applyNumberFormat="1" applyFont="1" applyFill="1" applyAlignment="1">
      <alignment horizontal="center" vertical="top"/>
    </xf>
    <xf numFmtId="197" fontId="22" fillId="0" borderId="0" xfId="160" applyNumberFormat="1" applyFont="1" applyFill="1" applyAlignment="1">
      <alignment horizontal="left"/>
    </xf>
    <xf numFmtId="0" fontId="22" fillId="30" borderId="0" xfId="0" applyFont="1" applyFill="1" applyAlignment="1"/>
    <xf numFmtId="0" fontId="22" fillId="0" borderId="0" xfId="309" applyFont="1" applyFill="1" applyAlignment="1">
      <alignment horizontal="justify" vertical="top"/>
    </xf>
    <xf numFmtId="37" fontId="20" fillId="0" borderId="0" xfId="309" applyNumberFormat="1" applyFont="1" applyFill="1" applyAlignment="1"/>
    <xf numFmtId="37" fontId="20" fillId="0" borderId="0" xfId="0" applyNumberFormat="1" applyFont="1" applyFill="1" applyAlignment="1">
      <alignment horizontal="center"/>
    </xf>
    <xf numFmtId="49" fontId="20" fillId="0" borderId="0" xfId="309" applyNumberFormat="1" applyFont="1" applyAlignment="1"/>
    <xf numFmtId="0" fontId="22" fillId="0" borderId="0" xfId="309" applyFont="1" applyFill="1" applyAlignment="1">
      <alignment horizontal="justify" vertical="top"/>
    </xf>
    <xf numFmtId="43" fontId="22" fillId="0" borderId="0" xfId="160" applyFont="1" applyBorder="1"/>
    <xf numFmtId="0" fontId="20" fillId="0" borderId="0" xfId="310" quotePrefix="1" applyFont="1" applyFill="1" applyAlignment="1">
      <alignment horizontal="center"/>
    </xf>
    <xf numFmtId="0" fontId="22" fillId="0" borderId="0" xfId="309" applyFont="1" applyFill="1" applyAlignment="1">
      <alignment horizontal="justify" vertical="top"/>
    </xf>
    <xf numFmtId="0" fontId="85" fillId="0" borderId="0" xfId="160" applyNumberFormat="1" applyFont="1" applyAlignment="1">
      <alignment horizontal="left" vertical="top"/>
    </xf>
    <xf numFmtId="0" fontId="86" fillId="0" borderId="0" xfId="0" applyFont="1" applyAlignment="1">
      <alignment horizontal="justify" vertical="top" wrapText="1"/>
    </xf>
    <xf numFmtId="0" fontId="85" fillId="0" borderId="0" xfId="309" quotePrefix="1" applyNumberFormat="1" applyFont="1" applyAlignment="1">
      <alignment horizontal="left" vertical="top"/>
    </xf>
    <xf numFmtId="0" fontId="85" fillId="0" borderId="0" xfId="309" applyFont="1" applyAlignment="1">
      <alignment vertical="top"/>
    </xf>
    <xf numFmtId="0" fontId="102" fillId="0" borderId="0" xfId="309" applyFont="1" applyAlignment="1">
      <alignment horizontal="center" vertical="top"/>
    </xf>
    <xf numFmtId="0" fontId="85" fillId="0" borderId="0" xfId="309" applyFont="1" applyAlignment="1">
      <alignment horizontal="center" vertical="top"/>
    </xf>
    <xf numFmtId="0" fontId="86" fillId="0" borderId="0" xfId="309" applyFont="1" applyAlignment="1">
      <alignment vertical="top"/>
    </xf>
    <xf numFmtId="0" fontId="85" fillId="0" borderId="0" xfId="309" applyNumberFormat="1" applyFont="1" applyAlignment="1">
      <alignment horizontal="left" vertical="top"/>
    </xf>
    <xf numFmtId="0" fontId="86" fillId="0" borderId="0" xfId="309" applyFont="1" applyFill="1" applyAlignment="1">
      <alignment vertical="top"/>
    </xf>
    <xf numFmtId="0" fontId="86" fillId="0" borderId="0" xfId="309" applyNumberFormat="1" applyFont="1" applyFill="1" applyAlignment="1">
      <alignment horizontal="left" vertical="top"/>
    </xf>
    <xf numFmtId="43" fontId="86" fillId="0" borderId="0" xfId="309" applyNumberFormat="1" applyFont="1" applyFill="1" applyAlignment="1">
      <alignment vertical="top"/>
    </xf>
    <xf numFmtId="0" fontId="86" fillId="0" borderId="0" xfId="309" applyFont="1" applyFill="1" applyAlignment="1">
      <alignment horizontal="justify" vertical="top"/>
    </xf>
    <xf numFmtId="0" fontId="22" fillId="0" borderId="0" xfId="0" applyFont="1" applyBorder="1"/>
    <xf numFmtId="197" fontId="20" fillId="0" borderId="0" xfId="309" applyNumberFormat="1" applyFont="1" applyAlignment="1">
      <alignment horizontal="left" vertical="top"/>
    </xf>
    <xf numFmtId="183" fontId="86" fillId="0" borderId="0" xfId="309" applyNumberFormat="1" applyFont="1" applyFill="1" applyAlignment="1">
      <alignment horizontal="justify" vertical="top"/>
    </xf>
    <xf numFmtId="199" fontId="22" fillId="0" borderId="0" xfId="0" applyNumberFormat="1" applyFont="1" applyFill="1" applyAlignment="1">
      <alignment horizontal="center" vertical="top"/>
    </xf>
    <xf numFmtId="0" fontId="86" fillId="0" borderId="0" xfId="309" quotePrefix="1" applyFont="1" applyFill="1"/>
    <xf numFmtId="197" fontId="22" fillId="0" borderId="0" xfId="309" applyNumberFormat="1" applyFont="1" applyFill="1" applyAlignment="1">
      <alignment horizontal="center" vertical="top"/>
    </xf>
    <xf numFmtId="2" fontId="22" fillId="0" borderId="0" xfId="160" applyNumberFormat="1" applyFont="1" applyFill="1" applyAlignment="1">
      <alignment horizontal="left"/>
    </xf>
    <xf numFmtId="164" fontId="22" fillId="0" borderId="0" xfId="160" applyNumberFormat="1" applyFont="1" applyFill="1" applyAlignment="1">
      <alignment vertical="top"/>
    </xf>
    <xf numFmtId="164" fontId="20" fillId="0" borderId="0" xfId="160" applyNumberFormat="1" applyFont="1" applyFill="1" applyBorder="1" applyAlignment="1"/>
    <xf numFmtId="0" fontId="22" fillId="0" borderId="0" xfId="309" applyFont="1" applyFill="1" applyAlignment="1">
      <alignment horizontal="justify" vertical="top"/>
    </xf>
    <xf numFmtId="0" fontId="20" fillId="0" borderId="0" xfId="0" applyFont="1" applyAlignment="1">
      <alignment horizontal="left"/>
    </xf>
    <xf numFmtId="0" fontId="20" fillId="0" borderId="0" xfId="310" quotePrefix="1" applyNumberFormat="1" applyFont="1" applyAlignment="1">
      <alignment horizontal="left" vertical="top"/>
    </xf>
    <xf numFmtId="0" fontId="20" fillId="0" borderId="0" xfId="310" applyNumberFormat="1" applyFont="1" applyAlignment="1">
      <alignment vertical="top"/>
    </xf>
    <xf numFmtId="0" fontId="24" fillId="0" borderId="0" xfId="310" applyFont="1" applyAlignment="1">
      <alignment horizontal="center" vertical="top"/>
    </xf>
    <xf numFmtId="0" fontId="22" fillId="0" borderId="0" xfId="310" applyFont="1" applyAlignment="1">
      <alignment vertical="top"/>
    </xf>
    <xf numFmtId="0" fontId="20" fillId="0" borderId="0" xfId="310" applyFont="1" applyAlignment="1">
      <alignment vertical="top"/>
    </xf>
    <xf numFmtId="164" fontId="20" fillId="0" borderId="18" xfId="160" applyNumberFormat="1" applyFont="1" applyFill="1" applyBorder="1" applyAlignment="1"/>
    <xf numFmtId="164" fontId="20" fillId="0" borderId="0" xfId="160" applyNumberFormat="1" applyFont="1" applyAlignment="1"/>
    <xf numFmtId="164" fontId="20" fillId="0" borderId="0" xfId="160" applyNumberFormat="1" applyFont="1" applyAlignment="1">
      <alignment vertical="top"/>
    </xf>
    <xf numFmtId="164" fontId="20" fillId="0" borderId="18" xfId="160" applyNumberFormat="1" applyFont="1" applyFill="1" applyBorder="1" applyAlignment="1">
      <alignment horizontal="centerContinuous" vertical="top"/>
    </xf>
    <xf numFmtId="0" fontId="74" fillId="0" borderId="0" xfId="0" applyFont="1" applyBorder="1" applyAlignment="1">
      <alignment horizontal="center" vertical="top" wrapText="1"/>
    </xf>
    <xf numFmtId="0" fontId="22" fillId="0" borderId="0" xfId="831" applyFont="1" applyFill="1"/>
    <xf numFmtId="0" fontId="22" fillId="0" borderId="0" xfId="309" applyFont="1" applyFill="1" applyAlignment="1">
      <alignment horizontal="justify" vertical="top"/>
    </xf>
    <xf numFmtId="0" fontId="22" fillId="0" borderId="0" xfId="310" applyFont="1" applyFill="1" applyAlignment="1">
      <alignment vertical="top"/>
    </xf>
    <xf numFmtId="183" fontId="22" fillId="0" borderId="0" xfId="310" applyNumberFormat="1" applyFont="1" applyFill="1" applyAlignment="1">
      <alignment vertical="top"/>
    </xf>
    <xf numFmtId="0" fontId="22" fillId="0" borderId="0" xfId="310" applyFont="1" applyFill="1" applyAlignment="1">
      <alignment horizontal="justify" vertical="top"/>
    </xf>
    <xf numFmtId="0" fontId="0" fillId="0" borderId="0" xfId="0" applyFill="1"/>
    <xf numFmtId="0" fontId="20" fillId="0" borderId="0" xfId="811" applyNumberFormat="1" applyFont="1" applyFill="1" applyBorder="1" applyAlignment="1"/>
    <xf numFmtId="0" fontId="22" fillId="0" borderId="0" xfId="303" applyFont="1" applyFill="1" applyAlignment="1"/>
    <xf numFmtId="43" fontId="22" fillId="0" borderId="0" xfId="309" applyNumberFormat="1" applyFont="1" applyFill="1" applyAlignment="1">
      <alignment vertical="top"/>
    </xf>
    <xf numFmtId="0" fontId="22" fillId="0" borderId="0" xfId="309" applyNumberFormat="1" applyFont="1" applyFill="1" applyAlignment="1">
      <alignment horizontal="centerContinuous" vertical="top"/>
    </xf>
    <xf numFmtId="0" fontId="22" fillId="0" borderId="0" xfId="788" applyFont="1" applyFill="1"/>
    <xf numFmtId="164" fontId="22" fillId="0" borderId="0" xfId="160" applyNumberFormat="1" applyFont="1" applyFill="1" applyAlignment="1">
      <alignment horizontal="centerContinuous" vertical="top"/>
    </xf>
    <xf numFmtId="0" fontId="23" fillId="0" borderId="0" xfId="818" quotePrefix="1" applyFont="1" applyFill="1" applyAlignment="1">
      <alignment horizontal="left"/>
    </xf>
    <xf numFmtId="193" fontId="22" fillId="0" borderId="0" xfId="160" applyNumberFormat="1" applyFont="1" applyFill="1" applyAlignment="1">
      <alignment vertical="top"/>
    </xf>
    <xf numFmtId="0" fontId="20" fillId="0" borderId="0" xfId="308" applyNumberFormat="1" applyFont="1" applyFill="1" applyAlignment="1">
      <alignment horizontal="left"/>
    </xf>
    <xf numFmtId="0" fontId="22" fillId="0" borderId="0" xfId="309" applyFont="1" applyFill="1" applyAlignment="1">
      <alignment horizontal="justify" vertical="top"/>
    </xf>
    <xf numFmtId="164" fontId="20" fillId="0" borderId="0" xfId="160" applyNumberFormat="1" applyFont="1" applyFill="1" applyBorder="1" applyAlignment="1">
      <alignment horizontal="centerContinuous" vertical="top"/>
    </xf>
    <xf numFmtId="0" fontId="18" fillId="0" borderId="0" xfId="298" applyNumberFormat="1" applyFont="1" applyFill="1" applyAlignment="1">
      <alignment vertical="top"/>
    </xf>
    <xf numFmtId="0" fontId="18" fillId="0" borderId="0" xfId="298" applyNumberFormat="1" applyFont="1" applyFill="1" applyAlignment="1">
      <alignment horizontal="center"/>
    </xf>
    <xf numFmtId="0" fontId="18" fillId="0" borderId="0" xfId="160" applyNumberFormat="1" applyFont="1" applyFill="1" applyAlignment="1">
      <alignment horizontal="left"/>
    </xf>
    <xf numFmtId="0" fontId="18" fillId="0" borderId="0" xfId="309" applyFont="1" applyFill="1"/>
    <xf numFmtId="0" fontId="18" fillId="0" borderId="0" xfId="309" applyFont="1" applyFill="1" applyAlignment="1">
      <alignment horizontal="left" vertical="top" indent="1"/>
    </xf>
    <xf numFmtId="0" fontId="22" fillId="0" borderId="0" xfId="309" applyFont="1" applyFill="1" applyAlignment="1">
      <alignment horizontal="justify" vertical="top"/>
    </xf>
    <xf numFmtId="0" fontId="22" fillId="0" borderId="0" xfId="0" applyFont="1" applyFill="1" applyAlignment="1"/>
    <xf numFmtId="0" fontId="22" fillId="0" borderId="0" xfId="310" applyNumberFormat="1" applyFont="1" applyFill="1" applyAlignment="1">
      <alignment vertical="top"/>
    </xf>
    <xf numFmtId="164" fontId="20" fillId="0" borderId="19" xfId="160" applyNumberFormat="1" applyFont="1" applyBorder="1" applyAlignment="1"/>
    <xf numFmtId="164" fontId="22" fillId="0" borderId="19" xfId="160" applyNumberFormat="1" applyFont="1" applyBorder="1" applyAlignment="1"/>
    <xf numFmtId="164" fontId="20" fillId="0" borderId="21" xfId="160" applyNumberFormat="1" applyFont="1" applyBorder="1" applyAlignment="1"/>
    <xf numFmtId="164" fontId="22" fillId="0" borderId="21" xfId="160" applyNumberFormat="1" applyFont="1" applyBorder="1" applyAlignment="1"/>
    <xf numFmtId="198" fontId="20" fillId="0" borderId="0" xfId="309" applyNumberFormat="1" applyFont="1" applyFill="1" applyAlignment="1">
      <alignment horizontal="left" vertical="top"/>
    </xf>
    <xf numFmtId="0" fontId="22" fillId="0" borderId="0" xfId="0" applyNumberFormat="1" applyFont="1" applyFill="1" applyAlignment="1" applyProtection="1">
      <alignment vertical="top"/>
    </xf>
    <xf numFmtId="197" fontId="20" fillId="0" borderId="0" xfId="160" applyNumberFormat="1" applyFont="1" applyFill="1" applyAlignment="1">
      <alignment horizontal="center"/>
    </xf>
    <xf numFmtId="198" fontId="20" fillId="0" borderId="0" xfId="309" applyNumberFormat="1" applyFont="1" applyFill="1" applyAlignment="1">
      <alignment horizontal="center"/>
    </xf>
    <xf numFmtId="200" fontId="20" fillId="0" borderId="0" xfId="160" applyNumberFormat="1" applyFont="1" applyAlignment="1">
      <alignment horizontal="center"/>
    </xf>
    <xf numFmtId="183" fontId="22" fillId="0" borderId="0" xfId="0" quotePrefix="1" applyNumberFormat="1" applyFont="1" applyFill="1" applyAlignment="1">
      <alignment horizontal="center" vertical="top"/>
    </xf>
    <xf numFmtId="0" fontId="22" fillId="0" borderId="0" xfId="309" applyFont="1" applyFill="1" applyAlignment="1">
      <alignment vertical="center" readingOrder="1"/>
    </xf>
    <xf numFmtId="183" fontId="22" fillId="0" borderId="0" xfId="309" applyNumberFormat="1" applyFont="1" applyFill="1" applyAlignment="1">
      <alignment horizontal="right" vertical="center"/>
    </xf>
    <xf numFmtId="3" fontId="22" fillId="0" borderId="0" xfId="309" applyNumberFormat="1" applyFont="1" applyFill="1" applyAlignment="1">
      <alignment horizontal="right" vertical="center"/>
    </xf>
    <xf numFmtId="0" fontId="22" fillId="0" borderId="0" xfId="309" applyFont="1" applyFill="1" applyAlignment="1">
      <alignment vertical="top" readingOrder="1"/>
    </xf>
    <xf numFmtId="0" fontId="22" fillId="0" borderId="0" xfId="309" applyFont="1" applyFill="1" applyAlignment="1">
      <alignment readingOrder="1"/>
    </xf>
    <xf numFmtId="183" fontId="22" fillId="0" borderId="0" xfId="160" applyNumberFormat="1" applyFont="1" applyFill="1" applyAlignment="1">
      <alignment horizontal="right" vertical="center"/>
    </xf>
    <xf numFmtId="183" fontId="22" fillId="0" borderId="23" xfId="309" applyNumberFormat="1" applyFont="1" applyFill="1" applyBorder="1" applyAlignment="1">
      <alignment horizontal="right" vertical="center"/>
    </xf>
    <xf numFmtId="3" fontId="22" fillId="0" borderId="0" xfId="309" applyNumberFormat="1" applyFont="1" applyFill="1" applyBorder="1" applyAlignment="1">
      <alignment horizontal="right" vertical="center"/>
    </xf>
    <xf numFmtId="183" fontId="22" fillId="0" borderId="0" xfId="309" applyNumberFormat="1" applyFont="1" applyFill="1" applyBorder="1" applyAlignment="1">
      <alignment horizontal="right" vertical="center"/>
    </xf>
    <xf numFmtId="37" fontId="22" fillId="0" borderId="0" xfId="309" applyNumberFormat="1" applyFont="1" applyFill="1" applyBorder="1" applyAlignment="1">
      <alignment horizontal="right" vertical="center"/>
    </xf>
    <xf numFmtId="0" fontId="20" fillId="0" borderId="0" xfId="309" applyFont="1" applyFill="1" applyAlignment="1">
      <alignment vertical="top" readingOrder="1"/>
    </xf>
    <xf numFmtId="183" fontId="22" fillId="0" borderId="18" xfId="309" applyNumberFormat="1" applyFont="1" applyFill="1" applyBorder="1" applyAlignment="1">
      <alignment horizontal="right" vertical="center"/>
    </xf>
    <xf numFmtId="0" fontId="79" fillId="0" borderId="0" xfId="311" applyFont="1" applyFill="1" applyAlignment="1">
      <alignment vertical="top"/>
    </xf>
    <xf numFmtId="0" fontId="79" fillId="0" borderId="0" xfId="311" applyFont="1" applyFill="1" applyAlignment="1">
      <alignment horizontal="left" vertical="top" indent="1"/>
    </xf>
    <xf numFmtId="0" fontId="27" fillId="0" borderId="0" xfId="311" applyFont="1" applyFill="1" applyAlignment="1">
      <alignment horizontal="left" vertical="top" indent="1"/>
    </xf>
    <xf numFmtId="0" fontId="22" fillId="0" borderId="0" xfId="0" applyFont="1" applyFill="1" applyAlignment="1"/>
    <xf numFmtId="0" fontId="22" fillId="0" borderId="0" xfId="309" applyFont="1" applyFill="1"/>
    <xf numFmtId="0" fontId="22" fillId="0" borderId="0" xfId="309" applyFont="1" applyFill="1" applyAlignment="1">
      <alignment horizontal="justify" vertical="top"/>
    </xf>
    <xf numFmtId="183" fontId="22" fillId="0" borderId="0" xfId="0" applyNumberFormat="1" applyFont="1" applyFill="1"/>
    <xf numFmtId="164" fontId="22" fillId="0" borderId="0" xfId="160" applyNumberFormat="1" applyFont="1" applyFill="1" applyAlignment="1">
      <alignment horizontal="left"/>
    </xf>
    <xf numFmtId="0" fontId="60" fillId="0" borderId="0" xfId="826" applyNumberFormat="1" applyFont="1"/>
    <xf numFmtId="0" fontId="78" fillId="0" borderId="0" xfId="0" applyFont="1"/>
    <xf numFmtId="43" fontId="60" fillId="22" borderId="1" xfId="160" applyFont="1" applyFill="1" applyBorder="1" applyAlignment="1">
      <alignment horizontal="center" vertical="center" wrapText="1"/>
    </xf>
    <xf numFmtId="43" fontId="60" fillId="30" borderId="1" xfId="160" applyFont="1" applyFill="1" applyBorder="1" applyAlignment="1">
      <alignment horizontal="center" vertical="center" wrapText="1"/>
    </xf>
    <xf numFmtId="43" fontId="60" fillId="30" borderId="1" xfId="160" applyFont="1" applyFill="1" applyBorder="1" applyAlignment="1">
      <alignment horizontal="center" vertical="center"/>
    </xf>
    <xf numFmtId="164" fontId="60" fillId="30" borderId="1" xfId="160" applyNumberFormat="1" applyFont="1" applyFill="1" applyBorder="1" applyAlignment="1">
      <alignment horizontal="centerContinuous" vertical="center" wrapText="1"/>
    </xf>
    <xf numFmtId="164" fontId="60" fillId="30" borderId="1" xfId="160" applyNumberFormat="1" applyFont="1" applyFill="1" applyBorder="1" applyAlignment="1">
      <alignment horizontal="center" vertical="center" wrapText="1"/>
    </xf>
    <xf numFmtId="43" fontId="60" fillId="30" borderId="1" xfId="160" applyFont="1" applyFill="1" applyBorder="1" applyAlignment="1">
      <alignment horizontal="centerContinuous" vertical="center" wrapText="1"/>
    </xf>
    <xf numFmtId="43" fontId="60" fillId="0" borderId="0" xfId="160" applyFont="1" applyFill="1" applyBorder="1" applyAlignment="1">
      <alignment horizontal="center" vertical="center"/>
    </xf>
    <xf numFmtId="164" fontId="60" fillId="0" borderId="0" xfId="160" quotePrefix="1" applyNumberFormat="1" applyFont="1" applyFill="1" applyBorder="1" applyAlignment="1">
      <alignment horizontal="centerContinuous" vertical="center"/>
    </xf>
    <xf numFmtId="164" fontId="60" fillId="0" borderId="0" xfId="160" applyNumberFormat="1" applyFont="1" applyFill="1" applyBorder="1" applyAlignment="1">
      <alignment horizontal="centerContinuous" vertical="center"/>
    </xf>
    <xf numFmtId="43" fontId="60" fillId="0" borderId="0" xfId="160" applyFont="1" applyFill="1" applyBorder="1" applyAlignment="1">
      <alignment horizontal="centerContinuous" vertical="center"/>
    </xf>
    <xf numFmtId="43" fontId="60" fillId="0" borderId="0" xfId="160" applyFont="1" applyFill="1" applyBorder="1" applyAlignment="1">
      <alignment horizontal="left" vertical="center"/>
    </xf>
    <xf numFmtId="43" fontId="60" fillId="0" borderId="0" xfId="160" applyFont="1" applyFill="1" applyBorder="1" applyAlignment="1">
      <alignment vertical="center"/>
    </xf>
    <xf numFmtId="2" fontId="78" fillId="0" borderId="0" xfId="160" applyNumberFormat="1" applyFont="1" applyFill="1" applyBorder="1" applyAlignment="1">
      <alignment vertical="center" wrapText="1"/>
    </xf>
    <xf numFmtId="164" fontId="22" fillId="0" borderId="0" xfId="160" applyNumberFormat="1" applyFont="1" applyBorder="1"/>
    <xf numFmtId="43" fontId="83" fillId="0" borderId="0" xfId="0" applyNumberFormat="1" applyFont="1" applyBorder="1"/>
    <xf numFmtId="164" fontId="83" fillId="0" borderId="7" xfId="160" applyNumberFormat="1" applyFont="1" applyBorder="1"/>
    <xf numFmtId="43" fontId="83" fillId="0" borderId="7" xfId="160" applyFont="1" applyBorder="1"/>
    <xf numFmtId="43" fontId="83" fillId="0" borderId="0" xfId="160" applyFont="1" applyBorder="1"/>
    <xf numFmtId="164" fontId="83" fillId="0" borderId="0" xfId="160" applyNumberFormat="1" applyFont="1" applyBorder="1"/>
    <xf numFmtId="0" fontId="83" fillId="0" borderId="0" xfId="0" applyFont="1" applyBorder="1"/>
    <xf numFmtId="49" fontId="22" fillId="0" borderId="0" xfId="0" applyNumberFormat="1" applyFont="1" applyBorder="1"/>
    <xf numFmtId="49" fontId="22" fillId="64" borderId="40" xfId="0" applyNumberFormat="1" applyFont="1" applyFill="1" applyBorder="1"/>
    <xf numFmtId="164" fontId="83" fillId="0" borderId="7" xfId="160" applyNumberFormat="1" applyFont="1" applyFill="1" applyBorder="1"/>
    <xf numFmtId="43" fontId="83" fillId="0" borderId="7" xfId="160" applyFont="1" applyFill="1" applyBorder="1"/>
    <xf numFmtId="164" fontId="83" fillId="0" borderId="0" xfId="160" applyNumberFormat="1" applyFont="1" applyFill="1" applyBorder="1"/>
    <xf numFmtId="43" fontId="83" fillId="0" borderId="0" xfId="160" applyFont="1" applyFill="1" applyBorder="1"/>
    <xf numFmtId="49" fontId="22" fillId="0" borderId="0" xfId="0" applyNumberFormat="1" applyFont="1"/>
    <xf numFmtId="164" fontId="83" fillId="0" borderId="18" xfId="160" applyNumberFormat="1" applyFont="1" applyBorder="1"/>
    <xf numFmtId="43" fontId="83" fillId="0" borderId="18" xfId="160" applyFont="1" applyBorder="1"/>
    <xf numFmtId="43" fontId="60" fillId="0" borderId="0" xfId="160" applyFont="1"/>
    <xf numFmtId="164" fontId="84" fillId="0" borderId="0" xfId="160" applyNumberFormat="1" applyFont="1" applyAlignment="1">
      <alignment vertical="center" wrapText="1"/>
    </xf>
    <xf numFmtId="43" fontId="84" fillId="0" borderId="0" xfId="160" applyFont="1" applyAlignment="1">
      <alignment vertical="center" wrapText="1"/>
    </xf>
    <xf numFmtId="43" fontId="60" fillId="0" borderId="0" xfId="160" applyFont="1" applyAlignment="1">
      <alignment horizontal="right" vertical="center"/>
    </xf>
    <xf numFmtId="0" fontId="84" fillId="0" borderId="0" xfId="0" applyFont="1"/>
    <xf numFmtId="49" fontId="60" fillId="0" borderId="0" xfId="160" applyNumberFormat="1" applyFont="1"/>
    <xf numFmtId="43" fontId="60" fillId="22" borderId="1" xfId="160" applyFont="1" applyFill="1" applyBorder="1" applyAlignment="1">
      <alignment horizontal="center" vertical="center"/>
    </xf>
    <xf numFmtId="164" fontId="60" fillId="22" borderId="19" xfId="160" applyNumberFormat="1" applyFont="1" applyFill="1" applyBorder="1" applyAlignment="1">
      <alignment horizontal="center" vertical="center"/>
    </xf>
    <xf numFmtId="43" fontId="60" fillId="22" borderId="19" xfId="160" applyFont="1" applyFill="1" applyBorder="1" applyAlignment="1">
      <alignment horizontal="center" vertical="center"/>
    </xf>
    <xf numFmtId="43" fontId="60" fillId="32" borderId="19" xfId="160" applyFont="1" applyFill="1" applyBorder="1" applyAlignment="1">
      <alignment horizontal="center" vertical="center"/>
    </xf>
    <xf numFmtId="164" fontId="60" fillId="22" borderId="20" xfId="160" applyNumberFormat="1" applyFont="1" applyFill="1" applyBorder="1" applyAlignment="1">
      <alignment horizontal="center" vertical="center"/>
    </xf>
    <xf numFmtId="43" fontId="60" fillId="22" borderId="20" xfId="160" applyFont="1" applyFill="1" applyBorder="1" applyAlignment="1">
      <alignment horizontal="center" vertical="center"/>
    </xf>
    <xf numFmtId="43" fontId="60" fillId="32" borderId="20" xfId="160" applyFont="1" applyFill="1" applyBorder="1" applyAlignment="1">
      <alignment horizontal="center" vertical="center"/>
    </xf>
    <xf numFmtId="49" fontId="60" fillId="0" borderId="0" xfId="160" applyNumberFormat="1" applyFont="1" applyFill="1" applyBorder="1" applyAlignment="1">
      <alignment vertical="center" wrapText="1"/>
    </xf>
    <xf numFmtId="0" fontId="84" fillId="0" borderId="0" xfId="0" applyFont="1" applyBorder="1"/>
    <xf numFmtId="49" fontId="78" fillId="0" borderId="0" xfId="160" applyNumberFormat="1" applyFont="1" applyFill="1" applyBorder="1" applyAlignment="1">
      <alignment vertical="center" wrapText="1"/>
    </xf>
    <xf numFmtId="164" fontId="22" fillId="0" borderId="7" xfId="160" applyNumberFormat="1" applyFont="1" applyBorder="1"/>
    <xf numFmtId="0" fontId="103" fillId="0" borderId="0" xfId="0" applyFont="1" applyBorder="1"/>
    <xf numFmtId="49" fontId="22" fillId="0" borderId="0" xfId="0" applyNumberFormat="1" applyFont="1" applyFill="1" applyBorder="1"/>
    <xf numFmtId="164" fontId="84" fillId="0" borderId="0" xfId="0" applyNumberFormat="1" applyFont="1" applyBorder="1"/>
    <xf numFmtId="195" fontId="22" fillId="0" borderId="0" xfId="160" applyNumberFormat="1" applyFont="1" applyBorder="1"/>
    <xf numFmtId="164" fontId="84" fillId="0" borderId="0" xfId="160" applyNumberFormat="1" applyFont="1" applyBorder="1"/>
    <xf numFmtId="0" fontId="104" fillId="0" borderId="0" xfId="0" applyNumberFormat="1" applyFont="1" applyFill="1" applyBorder="1"/>
    <xf numFmtId="43" fontId="83" fillId="0" borderId="0" xfId="160" applyNumberFormat="1" applyFont="1" applyBorder="1"/>
    <xf numFmtId="43" fontId="22" fillId="0" borderId="0" xfId="160" applyFont="1" applyBorder="1" applyAlignment="1">
      <alignment vertical="center"/>
    </xf>
    <xf numFmtId="0" fontId="104" fillId="0" borderId="0" xfId="0" applyNumberFormat="1" applyFont="1" applyBorder="1"/>
    <xf numFmtId="49" fontId="78" fillId="0" borderId="0" xfId="160" applyNumberFormat="1" applyFont="1" applyFill="1" applyBorder="1" applyAlignment="1">
      <alignment wrapText="1"/>
    </xf>
    <xf numFmtId="49" fontId="84" fillId="0" borderId="0" xfId="0" applyNumberFormat="1" applyFont="1" applyBorder="1"/>
    <xf numFmtId="0" fontId="22" fillId="0" borderId="0" xfId="0" applyFont="1" applyAlignment="1">
      <alignment vertical="center" wrapText="1"/>
    </xf>
    <xf numFmtId="0" fontId="22" fillId="0" borderId="0" xfId="0" applyFont="1" applyBorder="1" applyAlignment="1">
      <alignment vertical="center"/>
    </xf>
    <xf numFmtId="49" fontId="22" fillId="0" borderId="0" xfId="0" applyNumberFormat="1" applyFont="1" applyAlignment="1">
      <alignment vertical="center"/>
    </xf>
    <xf numFmtId="43" fontId="84" fillId="0" borderId="0" xfId="160" applyFont="1" applyBorder="1"/>
    <xf numFmtId="0" fontId="83" fillId="0" borderId="0" xfId="0" applyFont="1"/>
    <xf numFmtId="195" fontId="83" fillId="0" borderId="0" xfId="160" applyNumberFormat="1" applyFont="1" applyBorder="1"/>
    <xf numFmtId="164" fontId="83" fillId="0" borderId="0" xfId="160" applyNumberFormat="1" applyFont="1"/>
    <xf numFmtId="164" fontId="22" fillId="0" borderId="2" xfId="160" applyNumberFormat="1" applyFont="1" applyBorder="1"/>
    <xf numFmtId="0" fontId="22" fillId="0" borderId="0" xfId="309" applyFont="1" applyFill="1" applyAlignment="1">
      <alignment horizontal="justify" vertical="top"/>
    </xf>
    <xf numFmtId="0" fontId="22" fillId="0" borderId="0" xfId="0" applyFont="1" applyFill="1" applyAlignment="1"/>
    <xf numFmtId="164" fontId="8" fillId="0" borderId="0" xfId="160" applyNumberFormat="1" applyFont="1"/>
    <xf numFmtId="43" fontId="8" fillId="0" borderId="0" xfId="160" applyFont="1"/>
    <xf numFmtId="0" fontId="8" fillId="0" borderId="0" xfId="0" applyFont="1"/>
    <xf numFmtId="0" fontId="26" fillId="0" borderId="24" xfId="271" applyFont="1" applyFill="1" applyBorder="1" applyAlignment="1">
      <alignment horizontal="center" vertical="center" wrapText="1"/>
    </xf>
    <xf numFmtId="0" fontId="26" fillId="0" borderId="26" xfId="271" applyFont="1" applyFill="1" applyBorder="1" applyAlignment="1">
      <alignment horizontal="center" vertical="center" wrapText="1"/>
    </xf>
    <xf numFmtId="0" fontId="26" fillId="0" borderId="25" xfId="271" applyFont="1" applyFill="1" applyBorder="1" applyAlignment="1">
      <alignment horizontal="center" vertical="center" wrapText="1"/>
    </xf>
    <xf numFmtId="0" fontId="26" fillId="0" borderId="27" xfId="271" applyFont="1" applyFill="1" applyBorder="1" applyAlignment="1">
      <alignment horizontal="center" vertical="center" wrapText="1"/>
    </xf>
    <xf numFmtId="0" fontId="26" fillId="0" borderId="1" xfId="271" applyFont="1" applyFill="1" applyBorder="1" applyAlignment="1">
      <alignment horizontal="center" vertical="center" wrapText="1"/>
    </xf>
    <xf numFmtId="0" fontId="8" fillId="0" borderId="0" xfId="271" applyFont="1" applyBorder="1"/>
    <xf numFmtId="0" fontId="8" fillId="0" borderId="0" xfId="271" applyFont="1"/>
    <xf numFmtId="0" fontId="26" fillId="0" borderId="0" xfId="271" applyFont="1" applyFill="1" applyBorder="1"/>
    <xf numFmtId="0" fontId="8" fillId="0" borderId="0" xfId="271" applyFont="1" applyFill="1" applyAlignment="1">
      <alignment horizontal="center"/>
    </xf>
    <xf numFmtId="196" fontId="8" fillId="0" borderId="0" xfId="271" applyNumberFormat="1" applyFont="1" applyFill="1" applyBorder="1" applyAlignment="1">
      <alignment horizontal="left"/>
    </xf>
    <xf numFmtId="164" fontId="8" fillId="0" borderId="0" xfId="175" applyNumberFormat="1" applyFont="1" applyFill="1" applyAlignment="1">
      <alignment horizontal="center"/>
    </xf>
    <xf numFmtId="43" fontId="8" fillId="0" borderId="0" xfId="175" applyNumberFormat="1" applyFont="1" applyFill="1"/>
    <xf numFmtId="43" fontId="8" fillId="0" borderId="0" xfId="271" applyNumberFormat="1" applyFont="1" applyFill="1"/>
    <xf numFmtId="196" fontId="8" fillId="0" borderId="0" xfId="271" applyNumberFormat="1" applyFont="1" applyFill="1" applyBorder="1" applyAlignment="1">
      <alignment horizontal="left" indent="1"/>
    </xf>
    <xf numFmtId="0" fontId="8" fillId="0" borderId="0" xfId="271" applyFont="1" applyAlignment="1">
      <alignment horizontal="center"/>
    </xf>
    <xf numFmtId="43" fontId="26" fillId="0" borderId="18" xfId="175" applyNumberFormat="1" applyFont="1" applyFill="1" applyBorder="1"/>
    <xf numFmtId="0" fontId="26" fillId="0" borderId="0" xfId="291" applyFont="1" applyFill="1" applyBorder="1" applyAlignment="1">
      <alignment horizontal="center" vertical="center"/>
    </xf>
    <xf numFmtId="0" fontId="8" fillId="0" borderId="0" xfId="291" applyFont="1"/>
    <xf numFmtId="164" fontId="8" fillId="0" borderId="0" xfId="173" applyNumberFormat="1" applyFont="1"/>
    <xf numFmtId="10" fontId="8" fillId="0" borderId="0" xfId="291" applyNumberFormat="1" applyFont="1"/>
    <xf numFmtId="43" fontId="8" fillId="0" borderId="0" xfId="173" applyFont="1"/>
    <xf numFmtId="164" fontId="8" fillId="0" borderId="0" xfId="291" applyNumberFormat="1" applyFont="1"/>
    <xf numFmtId="164" fontId="8" fillId="0" borderId="2" xfId="173" applyNumberFormat="1" applyFont="1" applyBorder="1"/>
    <xf numFmtId="43" fontId="8" fillId="0" borderId="2" xfId="173" applyFont="1" applyBorder="1"/>
    <xf numFmtId="164" fontId="8" fillId="0" borderId="2" xfId="291" applyNumberFormat="1" applyFont="1" applyBorder="1"/>
    <xf numFmtId="0" fontId="8" fillId="0" borderId="2" xfId="291" applyFont="1" applyBorder="1"/>
    <xf numFmtId="164" fontId="8" fillId="0" borderId="0" xfId="173" applyNumberFormat="1" applyFont="1" applyBorder="1"/>
    <xf numFmtId="164" fontId="8" fillId="0" borderId="18" xfId="291" applyNumberFormat="1" applyFont="1" applyBorder="1"/>
    <xf numFmtId="10" fontId="8" fillId="0" borderId="2" xfId="291" applyNumberFormat="1" applyFont="1" applyBorder="1"/>
    <xf numFmtId="164" fontId="8" fillId="0" borderId="23" xfId="291" applyNumberFormat="1" applyFont="1" applyBorder="1"/>
    <xf numFmtId="164" fontId="8" fillId="0" borderId="0" xfId="291" applyNumberFormat="1" applyFont="1" applyBorder="1"/>
    <xf numFmtId="49" fontId="8" fillId="0" borderId="0" xfId="0" applyNumberFormat="1" applyFont="1"/>
    <xf numFmtId="0" fontId="22" fillId="0" borderId="0" xfId="385" applyFont="1" applyFill="1" applyAlignment="1">
      <alignment horizontal="justify" vertical="top" wrapText="1"/>
    </xf>
    <xf numFmtId="0" fontId="22" fillId="0" borderId="0" xfId="309" applyFont="1" applyFill="1" applyAlignment="1">
      <alignment horizontal="justify" vertical="top"/>
    </xf>
    <xf numFmtId="0" fontId="22" fillId="0" borderId="0" xfId="309" applyFont="1" applyFill="1" applyAlignment="1">
      <alignment horizontal="justify" vertical="top"/>
    </xf>
    <xf numFmtId="164" fontId="20" fillId="0" borderId="18" xfId="306" applyNumberFormat="1" applyFont="1" applyFill="1" applyBorder="1" applyAlignment="1">
      <alignment horizontal="centerContinuous" vertical="top"/>
    </xf>
    <xf numFmtId="164" fontId="20" fillId="0" borderId="0" xfId="160" applyNumberFormat="1" applyFont="1" applyFill="1" applyAlignment="1" applyProtection="1">
      <alignment horizontal="right"/>
    </xf>
    <xf numFmtId="164" fontId="20" fillId="0" borderId="20" xfId="160" applyNumberFormat="1" applyFont="1" applyFill="1" applyBorder="1"/>
    <xf numFmtId="164" fontId="20" fillId="0" borderId="21" xfId="160" applyNumberFormat="1" applyFont="1" applyFill="1" applyBorder="1"/>
    <xf numFmtId="37" fontId="20" fillId="0" borderId="0" xfId="0" applyNumberFormat="1" applyFont="1" applyFill="1" applyProtection="1"/>
    <xf numFmtId="0" fontId="20" fillId="0" borderId="2" xfId="0" quotePrefix="1" applyFont="1" applyFill="1" applyBorder="1" applyAlignment="1">
      <alignment horizontal="center" vertical="top"/>
    </xf>
    <xf numFmtId="0" fontId="22" fillId="0" borderId="2" xfId="0" applyFont="1" applyFill="1" applyBorder="1" applyAlignment="1">
      <alignment horizontal="center" vertical="top" wrapText="1"/>
    </xf>
    <xf numFmtId="0" fontId="22" fillId="0" borderId="0" xfId="303" applyFont="1" applyBorder="1" applyAlignment="1"/>
    <xf numFmtId="164" fontId="20" fillId="0" borderId="0" xfId="160" applyNumberFormat="1" applyFont="1" applyFill="1" applyAlignment="1">
      <alignment horizontal="centerContinuous" vertical="top"/>
    </xf>
    <xf numFmtId="169" fontId="20" fillId="0" borderId="0" xfId="305" applyNumberFormat="1" applyFont="1" applyFill="1" applyBorder="1" applyAlignment="1"/>
    <xf numFmtId="169" fontId="20" fillId="0" borderId="19" xfId="305" applyNumberFormat="1" applyFont="1" applyFill="1" applyBorder="1" applyAlignment="1"/>
    <xf numFmtId="169" fontId="20" fillId="0" borderId="20" xfId="305" applyNumberFormat="1" applyFont="1" applyFill="1" applyBorder="1" applyAlignment="1"/>
    <xf numFmtId="169" fontId="20" fillId="0" borderId="21" xfId="305" applyNumberFormat="1" applyFont="1" applyFill="1" applyBorder="1" applyAlignment="1"/>
    <xf numFmtId="37" fontId="20" fillId="0" borderId="2" xfId="305" applyNumberFormat="1" applyFont="1" applyFill="1" applyBorder="1" applyAlignment="1"/>
    <xf numFmtId="169" fontId="20" fillId="0" borderId="18" xfId="305" applyNumberFormat="1" applyFont="1" applyFill="1" applyBorder="1" applyAlignment="1"/>
    <xf numFmtId="164" fontId="20" fillId="0" borderId="0" xfId="160" applyNumberFormat="1" applyFont="1" applyFill="1" applyAlignment="1">
      <alignment horizontal="justify" vertical="top"/>
    </xf>
    <xf numFmtId="164" fontId="20" fillId="0" borderId="18" xfId="160" applyNumberFormat="1" applyFont="1" applyFill="1" applyBorder="1" applyAlignment="1">
      <alignment horizontal="justify" vertical="top"/>
    </xf>
    <xf numFmtId="0" fontId="22" fillId="0" borderId="0" xfId="309" applyFont="1" applyFill="1" applyAlignment="1">
      <alignment horizontal="justify" vertical="top"/>
    </xf>
    <xf numFmtId="0" fontId="22" fillId="0" borderId="0" xfId="0" applyFont="1" applyFill="1" applyAlignment="1">
      <alignment horizontal="justify" vertical="top"/>
    </xf>
    <xf numFmtId="171" fontId="22" fillId="0" borderId="0" xfId="309" applyNumberFormat="1" applyFont="1" applyFill="1" applyAlignment="1">
      <alignment horizontal="justify" vertical="top"/>
    </xf>
    <xf numFmtId="0" fontId="0" fillId="0" borderId="0" xfId="0" applyAlignment="1">
      <alignment horizontal="justify" vertical="top" wrapText="1"/>
    </xf>
    <xf numFmtId="0" fontId="22" fillId="0" borderId="0" xfId="0" applyFont="1" applyFill="1" applyAlignment="1">
      <alignment horizontal="left" vertical="top" wrapText="1"/>
    </xf>
    <xf numFmtId="0" fontId="22" fillId="0" borderId="0" xfId="309" applyFont="1" applyFill="1" applyAlignment="1">
      <alignment horizontal="justify" vertical="top"/>
    </xf>
    <xf numFmtId="0" fontId="22" fillId="0" borderId="0" xfId="0" applyFont="1" applyFill="1" applyAlignment="1"/>
    <xf numFmtId="0" fontId="22" fillId="0" borderId="0" xfId="309" applyFont="1" applyFill="1"/>
    <xf numFmtId="0" fontId="22" fillId="0" borderId="0" xfId="310" applyNumberFormat="1" applyFont="1" applyFill="1" applyAlignment="1">
      <alignment horizontal="justify" vertical="top" wrapText="1"/>
    </xf>
    <xf numFmtId="0" fontId="51" fillId="0" borderId="0" xfId="0" applyFont="1" applyFill="1" applyAlignment="1" applyProtection="1">
      <alignment horizontal="center" vertical="top" wrapText="1"/>
      <protection locked="0"/>
    </xf>
    <xf numFmtId="0" fontId="20" fillId="0" borderId="2" xfId="309" applyFont="1" applyFill="1" applyBorder="1" applyAlignment="1"/>
    <xf numFmtId="0" fontId="0" fillId="0" borderId="0" xfId="0" applyAlignment="1">
      <alignment horizontal="justify" vertical="top" wrapText="1"/>
    </xf>
    <xf numFmtId="0" fontId="22" fillId="0" borderId="0" xfId="309" applyFont="1" applyFill="1" applyAlignment="1">
      <alignment horizontal="justify" vertical="top"/>
    </xf>
    <xf numFmtId="0" fontId="22" fillId="0" borderId="0" xfId="385" applyFont="1" applyFill="1" applyAlignment="1">
      <alignment horizontal="justify" vertical="top" wrapText="1"/>
    </xf>
    <xf numFmtId="37" fontId="22" fillId="0" borderId="2" xfId="0" applyNumberFormat="1" applyFont="1" applyFill="1" applyBorder="1" applyProtection="1"/>
    <xf numFmtId="0" fontId="22" fillId="0" borderId="2" xfId="0" applyFont="1" applyBorder="1"/>
    <xf numFmtId="0" fontId="22" fillId="0" borderId="0" xfId="0" applyFont="1" applyFill="1" applyAlignment="1"/>
    <xf numFmtId="0" fontId="22" fillId="0" borderId="0" xfId="309" applyFont="1" applyFill="1" applyAlignment="1">
      <alignment horizontal="justify" vertical="top"/>
    </xf>
    <xf numFmtId="0" fontId="22" fillId="0" borderId="0" xfId="310" applyNumberFormat="1" applyFont="1" applyFill="1" applyAlignment="1">
      <alignment horizontal="justify" vertical="top" wrapText="1"/>
    </xf>
    <xf numFmtId="0" fontId="26" fillId="0" borderId="24" xfId="291" applyFont="1" applyFill="1" applyBorder="1" applyAlignment="1">
      <alignment horizontal="center" vertical="center"/>
    </xf>
    <xf numFmtId="0" fontId="26" fillId="0" borderId="23" xfId="291" applyFont="1" applyFill="1" applyBorder="1" applyAlignment="1">
      <alignment horizontal="center" vertical="center"/>
    </xf>
    <xf numFmtId="0" fontId="26" fillId="0" borderId="25" xfId="291" applyFont="1" applyFill="1" applyBorder="1" applyAlignment="1">
      <alignment horizontal="center" vertical="center"/>
    </xf>
    <xf numFmtId="0" fontId="26" fillId="0" borderId="2" xfId="291" applyFont="1" applyFill="1" applyBorder="1" applyAlignment="1">
      <alignment horizontal="center" vertical="center"/>
    </xf>
    <xf numFmtId="0" fontId="26" fillId="0" borderId="29" xfId="291" quotePrefix="1" applyFont="1" applyFill="1" applyBorder="1" applyAlignment="1">
      <alignment horizontal="center" vertical="center"/>
    </xf>
    <xf numFmtId="0" fontId="26" fillId="0" borderId="7" xfId="291" quotePrefix="1" applyFont="1" applyFill="1" applyBorder="1" applyAlignment="1">
      <alignment horizontal="center" vertical="center"/>
    </xf>
    <xf numFmtId="0" fontId="26" fillId="0" borderId="30" xfId="291" quotePrefix="1" applyFont="1" applyFill="1" applyBorder="1" applyAlignment="1">
      <alignment horizontal="center" vertical="center"/>
    </xf>
    <xf numFmtId="0" fontId="26" fillId="0" borderId="1" xfId="291" applyFont="1" applyFill="1" applyBorder="1" applyAlignment="1">
      <alignment horizontal="center" vertical="center" wrapText="1"/>
    </xf>
    <xf numFmtId="0" fontId="26" fillId="0" borderId="23" xfId="291" quotePrefix="1" applyFont="1" applyFill="1" applyBorder="1" applyAlignment="1">
      <alignment horizontal="center" vertical="center"/>
    </xf>
    <xf numFmtId="197" fontId="26" fillId="0" borderId="0" xfId="0" applyNumberFormat="1" applyFont="1"/>
    <xf numFmtId="0" fontId="22" fillId="0" borderId="0" xfId="310" applyNumberFormat="1" applyFont="1" applyFill="1" applyAlignment="1">
      <alignment horizontal="justify" vertical="top" wrapText="1"/>
    </xf>
    <xf numFmtId="164" fontId="20" fillId="0" borderId="0" xfId="160" applyNumberFormat="1" applyFont="1" applyFill="1" applyAlignment="1">
      <alignment horizontal="center"/>
    </xf>
    <xf numFmtId="0" fontId="22" fillId="0" borderId="0" xfId="309" quotePrefix="1" applyFont="1" applyFill="1" applyAlignment="1">
      <alignment horizontal="center"/>
    </xf>
    <xf numFmtId="0" fontId="22" fillId="0" borderId="0" xfId="309" applyFont="1" applyFill="1" applyAlignment="1">
      <alignment horizontal="center"/>
    </xf>
    <xf numFmtId="0" fontId="22" fillId="0" borderId="0" xfId="385" applyFont="1" applyFill="1" applyAlignment="1">
      <alignment horizontal="justify" vertical="top" wrapText="1"/>
    </xf>
    <xf numFmtId="0" fontId="22" fillId="0" borderId="0" xfId="309" applyFont="1" applyFill="1"/>
    <xf numFmtId="0" fontId="20" fillId="0" borderId="0" xfId="160" quotePrefix="1" applyNumberFormat="1" applyFont="1" applyFill="1" applyBorder="1" applyAlignment="1">
      <alignment horizontal="center"/>
    </xf>
    <xf numFmtId="197" fontId="22" fillId="0" borderId="0" xfId="309" applyNumberFormat="1" applyFont="1" applyAlignment="1">
      <alignment horizontal="center"/>
    </xf>
    <xf numFmtId="2" fontId="22" fillId="0" borderId="0" xfId="309" applyNumberFormat="1" applyFont="1" applyAlignment="1">
      <alignment horizontal="center"/>
    </xf>
    <xf numFmtId="197" fontId="22" fillId="0" borderId="0" xfId="309" applyNumberFormat="1" applyFont="1" applyFill="1" applyAlignment="1">
      <alignment horizontal="center"/>
    </xf>
    <xf numFmtId="1" fontId="22" fillId="0" borderId="0" xfId="309" quotePrefix="1" applyNumberFormat="1" applyFont="1" applyAlignment="1">
      <alignment horizontal="center"/>
    </xf>
    <xf numFmtId="197" fontId="22" fillId="0" borderId="0" xfId="160" applyNumberFormat="1" applyFont="1" applyFill="1" applyAlignment="1">
      <alignment horizontal="center"/>
    </xf>
    <xf numFmtId="0" fontId="22" fillId="0" borderId="0" xfId="0" applyFont="1" applyAlignment="1">
      <alignment vertical="top" wrapText="1"/>
    </xf>
    <xf numFmtId="164" fontId="20" fillId="0" borderId="23" xfId="160" applyNumberFormat="1" applyFont="1" applyFill="1" applyBorder="1"/>
    <xf numFmtId="164" fontId="20" fillId="0" borderId="19" xfId="160" applyNumberFormat="1" applyFont="1" applyFill="1" applyBorder="1"/>
    <xf numFmtId="0" fontId="20" fillId="0" borderId="0" xfId="160" quotePrefix="1" applyNumberFormat="1" applyFont="1" applyFill="1" applyAlignment="1">
      <alignment horizontal="center" vertical="center" wrapText="1"/>
    </xf>
    <xf numFmtId="183" fontId="20" fillId="0" borderId="0" xfId="0" applyNumberFormat="1" applyFont="1"/>
    <xf numFmtId="164" fontId="20" fillId="0" borderId="2" xfId="160" applyNumberFormat="1" applyFont="1" applyFill="1" applyBorder="1" applyAlignment="1">
      <alignment horizontal="justify" vertical="top"/>
    </xf>
    <xf numFmtId="164" fontId="20" fillId="0" borderId="0" xfId="160" applyNumberFormat="1" applyFont="1" applyFill="1" applyBorder="1" applyAlignment="1">
      <alignment horizontal="justify" vertical="top"/>
    </xf>
    <xf numFmtId="0" fontId="20" fillId="0" borderId="0" xfId="309" applyNumberFormat="1" applyFont="1" applyFill="1" applyAlignment="1">
      <alignment horizontal="justify" vertical="top"/>
    </xf>
    <xf numFmtId="164" fontId="20" fillId="0" borderId="0" xfId="309" applyNumberFormat="1" applyFont="1" applyFill="1" applyAlignment="1">
      <alignment horizontal="justify" vertical="top"/>
    </xf>
    <xf numFmtId="164" fontId="20" fillId="0" borderId="18" xfId="309" applyNumberFormat="1" applyFont="1" applyFill="1" applyBorder="1" applyAlignment="1">
      <alignment horizontal="justify" vertical="top"/>
    </xf>
    <xf numFmtId="0" fontId="22" fillId="0" borderId="0" xfId="0" applyFont="1" applyFill="1" applyBorder="1" applyAlignment="1">
      <alignment horizontal="center" vertical="top" wrapText="1"/>
    </xf>
    <xf numFmtId="164" fontId="20" fillId="0" borderId="18" xfId="160" applyNumberFormat="1" applyFont="1" applyFill="1" applyBorder="1" applyAlignment="1">
      <alignment vertical="center"/>
    </xf>
    <xf numFmtId="164" fontId="20" fillId="0" borderId="0" xfId="309" applyNumberFormat="1" applyFont="1" applyFill="1" applyAlignment="1">
      <alignment horizontal="center"/>
    </xf>
    <xf numFmtId="164" fontId="20" fillId="0" borderId="22" xfId="160" applyNumberFormat="1" applyFont="1" applyFill="1" applyBorder="1"/>
    <xf numFmtId="43" fontId="20" fillId="0" borderId="22" xfId="160" applyNumberFormat="1" applyFont="1" applyFill="1" applyBorder="1"/>
    <xf numFmtId="164" fontId="20" fillId="0" borderId="19" xfId="160" applyNumberFormat="1" applyFont="1" applyFill="1" applyBorder="1" applyAlignment="1">
      <alignment vertical="center"/>
    </xf>
    <xf numFmtId="164" fontId="20" fillId="0" borderId="21" xfId="160" applyNumberFormat="1" applyFont="1" applyFill="1" applyBorder="1" applyAlignment="1">
      <alignment vertical="center"/>
    </xf>
    <xf numFmtId="164" fontId="22" fillId="0" borderId="0" xfId="309" applyNumberFormat="1" applyFont="1" applyFill="1" applyAlignment="1">
      <alignment horizontal="justify" vertical="top"/>
    </xf>
    <xf numFmtId="43" fontId="60" fillId="0" borderId="0" xfId="160" applyFont="1" applyFill="1" applyBorder="1" applyAlignment="1">
      <alignment horizontal="left" vertical="top"/>
    </xf>
    <xf numFmtId="0" fontId="18" fillId="0" borderId="0" xfId="309" applyNumberFormat="1" applyFont="1" applyFill="1" applyAlignment="1">
      <alignment vertical="top"/>
    </xf>
    <xf numFmtId="0" fontId="22" fillId="0" borderId="0" xfId="0" applyFont="1" applyFill="1" applyAlignment="1" applyProtection="1">
      <alignment vertical="top"/>
    </xf>
    <xf numFmtId="0" fontId="22" fillId="0" borderId="0" xfId="0" applyFont="1" applyFill="1" applyAlignment="1" applyProtection="1">
      <alignment vertical="top"/>
      <protection locked="0"/>
    </xf>
    <xf numFmtId="0" fontId="84" fillId="0" borderId="0" xfId="0" applyFont="1" applyFill="1" applyBorder="1"/>
    <xf numFmtId="0" fontId="83" fillId="0" borderId="0" xfId="0" applyFont="1" applyFill="1" applyBorder="1"/>
    <xf numFmtId="164" fontId="22" fillId="0" borderId="19" xfId="304" applyNumberFormat="1" applyFont="1" applyFill="1" applyBorder="1"/>
    <xf numFmtId="164" fontId="22" fillId="0" borderId="21" xfId="304" applyNumberFormat="1" applyFont="1" applyFill="1" applyBorder="1"/>
    <xf numFmtId="164" fontId="20" fillId="0" borderId="0" xfId="304" applyNumberFormat="1" applyFont="1" applyFill="1"/>
    <xf numFmtId="164" fontId="20" fillId="0" borderId="28" xfId="304" applyNumberFormat="1" applyFont="1" applyFill="1" applyBorder="1"/>
    <xf numFmtId="0" fontId="0" fillId="0" borderId="0" xfId="0" applyAlignment="1">
      <alignment horizontal="justify" vertical="top" wrapText="1"/>
    </xf>
    <xf numFmtId="0" fontId="22" fillId="0" borderId="0" xfId="310" applyNumberFormat="1" applyFont="1" applyFill="1" applyAlignment="1">
      <alignment horizontal="justify" vertical="top" wrapText="1"/>
    </xf>
    <xf numFmtId="0" fontId="20" fillId="0" borderId="0" xfId="0" quotePrefix="1" applyFont="1" applyFill="1" applyBorder="1" applyAlignment="1">
      <alignment horizontal="center" vertical="top"/>
    </xf>
    <xf numFmtId="164" fontId="22" fillId="0" borderId="0" xfId="304" applyNumberFormat="1" applyFont="1" applyFill="1" applyBorder="1"/>
    <xf numFmtId="37" fontId="20" fillId="0" borderId="0" xfId="0" applyNumberFormat="1" applyFont="1" applyFill="1" applyAlignment="1" applyProtection="1">
      <alignment horizontal="left"/>
    </xf>
    <xf numFmtId="164" fontId="22" fillId="0" borderId="0" xfId="160" applyNumberFormat="1" applyFont="1" applyFill="1" applyBorder="1" applyAlignment="1">
      <alignment vertical="top"/>
    </xf>
    <xf numFmtId="164" fontId="20" fillId="0" borderId="19" xfId="304" applyNumberFormat="1" applyFont="1" applyFill="1" applyBorder="1"/>
    <xf numFmtId="164" fontId="20" fillId="0" borderId="21" xfId="304" applyNumberFormat="1" applyFont="1" applyFill="1" applyBorder="1"/>
    <xf numFmtId="164" fontId="22" fillId="0" borderId="28" xfId="304" applyNumberFormat="1" applyFont="1" applyFill="1" applyBorder="1"/>
    <xf numFmtId="43" fontId="20" fillId="0" borderId="0" xfId="160" quotePrefix="1" applyFont="1" applyFill="1" applyBorder="1" applyAlignment="1">
      <alignment horizontal="center"/>
    </xf>
    <xf numFmtId="0" fontId="20" fillId="0" borderId="0" xfId="310" applyFont="1" applyFill="1" applyAlignment="1">
      <alignment horizontal="center"/>
    </xf>
    <xf numFmtId="0" fontId="20" fillId="0" borderId="0" xfId="201" applyNumberFormat="1" applyFont="1" applyAlignment="1">
      <alignment horizontal="left" indent="1"/>
    </xf>
    <xf numFmtId="0" fontId="22" fillId="0" borderId="23" xfId="309" quotePrefix="1" applyFont="1" applyFill="1" applyBorder="1" applyAlignment="1">
      <alignment horizontal="center" vertical="top"/>
    </xf>
    <xf numFmtId="0" fontId="20" fillId="0" borderId="0" xfId="879" applyNumberFormat="1" applyFont="1" applyFill="1" applyBorder="1" applyAlignment="1">
      <alignment horizontal="center" vertical="top" wrapText="1"/>
    </xf>
    <xf numFmtId="0" fontId="20" fillId="0" borderId="0" xfId="880" applyNumberFormat="1" applyFont="1" applyFill="1" applyBorder="1" applyAlignment="1">
      <alignment horizontal="center" vertical="top" wrapText="1"/>
    </xf>
    <xf numFmtId="164" fontId="20" fillId="0" borderId="0" xfId="304" applyNumberFormat="1" applyFont="1" applyFill="1" applyBorder="1"/>
    <xf numFmtId="0" fontId="20" fillId="0" borderId="0" xfId="878" applyFont="1" applyFill="1" applyAlignment="1">
      <alignment horizontal="center" vertical="top"/>
      <protection locked="0"/>
    </xf>
    <xf numFmtId="43" fontId="20" fillId="0" borderId="22" xfId="879" applyNumberFormat="1" applyFont="1" applyFill="1" applyBorder="1" applyAlignment="1">
      <alignment vertical="top"/>
    </xf>
    <xf numFmtId="0" fontId="22" fillId="0" borderId="0" xfId="878" applyFont="1" applyFill="1" applyAlignment="1">
      <alignment horizontal="center" vertical="top"/>
      <protection locked="0"/>
    </xf>
    <xf numFmtId="43" fontId="22" fillId="0" borderId="22" xfId="879" applyNumberFormat="1" applyFont="1" applyFill="1" applyBorder="1" applyAlignment="1">
      <alignment vertical="top"/>
    </xf>
    <xf numFmtId="49" fontId="22" fillId="0" borderId="0" xfId="309" quotePrefix="1" applyNumberFormat="1" applyFont="1" applyAlignment="1"/>
    <xf numFmtId="0" fontId="0" fillId="0" borderId="0" xfId="0" applyFill="1" applyAlignment="1">
      <alignment horizontal="justify" vertical="top"/>
    </xf>
    <xf numFmtId="0" fontId="22" fillId="0" borderId="0" xfId="309" applyFont="1" applyFill="1" applyAlignment="1">
      <alignment horizontal="center" vertical="center"/>
    </xf>
    <xf numFmtId="164" fontId="20" fillId="0" borderId="0" xfId="160" applyNumberFormat="1" applyFont="1" applyFill="1" applyBorder="1" applyAlignment="1" applyProtection="1">
      <alignment horizontal="right"/>
    </xf>
    <xf numFmtId="183" fontId="20" fillId="0" borderId="0" xfId="0" applyNumberFormat="1" applyFont="1" applyFill="1"/>
    <xf numFmtId="0" fontId="0" fillId="0" borderId="0" xfId="0" applyFill="1" applyAlignment="1">
      <alignment horizontal="justify" vertical="top" wrapText="1"/>
    </xf>
    <xf numFmtId="183" fontId="20" fillId="30" borderId="0" xfId="0" applyNumberFormat="1" applyFont="1" applyFill="1"/>
    <xf numFmtId="0" fontId="22" fillId="30" borderId="0" xfId="0" applyFont="1" applyFill="1"/>
    <xf numFmtId="183" fontId="22" fillId="30" borderId="0" xfId="0" applyNumberFormat="1" applyFont="1" applyFill="1"/>
    <xf numFmtId="0" fontId="20" fillId="0" borderId="0" xfId="160" quotePrefix="1" applyNumberFormat="1" applyFont="1" applyFill="1" applyBorder="1" applyAlignment="1">
      <alignment horizontal="center" vertical="top"/>
    </xf>
    <xf numFmtId="0" fontId="20" fillId="0" borderId="0" xfId="0" quotePrefix="1" applyFont="1" applyBorder="1" applyAlignment="1">
      <alignment horizontal="center" vertical="top"/>
    </xf>
    <xf numFmtId="164" fontId="22" fillId="0" borderId="0" xfId="160" applyNumberFormat="1" applyFont="1" applyBorder="1" applyAlignment="1">
      <alignment horizontal="left"/>
    </xf>
    <xf numFmtId="164" fontId="22" fillId="0" borderId="0" xfId="160" applyNumberFormat="1" applyFont="1" applyFill="1" applyBorder="1" applyAlignment="1">
      <alignment horizontal="left"/>
    </xf>
    <xf numFmtId="0" fontId="0" fillId="0" borderId="0" xfId="0" applyBorder="1"/>
    <xf numFmtId="0" fontId="20" fillId="0" borderId="0" xfId="310" quotePrefix="1" applyFont="1" applyFill="1" applyBorder="1" applyAlignment="1">
      <alignment horizontal="center" vertical="top"/>
    </xf>
    <xf numFmtId="0" fontId="20" fillId="0" borderId="0" xfId="830" applyFont="1" applyFill="1" applyAlignment="1"/>
    <xf numFmtId="0" fontId="20" fillId="0" borderId="0" xfId="829" applyFont="1" applyFill="1" applyAlignment="1"/>
    <xf numFmtId="0" fontId="22" fillId="31" borderId="0" xfId="309" applyFont="1" applyFill="1" applyAlignment="1">
      <alignment horizontal="justify" vertical="top"/>
    </xf>
    <xf numFmtId="0" fontId="22" fillId="31" borderId="0" xfId="309" applyFont="1" applyFill="1" applyAlignment="1">
      <alignment vertical="top" readingOrder="1"/>
    </xf>
    <xf numFmtId="0" fontId="22" fillId="31" borderId="0" xfId="309" applyFont="1" applyFill="1" applyAlignment="1">
      <alignment readingOrder="1"/>
    </xf>
    <xf numFmtId="183" fontId="22" fillId="31" borderId="0" xfId="309" applyNumberFormat="1" applyFont="1" applyFill="1" applyAlignment="1">
      <alignment horizontal="right" vertical="center"/>
    </xf>
    <xf numFmtId="3" fontId="22" fillId="31" borderId="0" xfId="309" applyNumberFormat="1" applyFont="1" applyFill="1" applyAlignment="1">
      <alignment horizontal="right" vertical="center"/>
    </xf>
    <xf numFmtId="183" fontId="22" fillId="31" borderId="0" xfId="160" applyNumberFormat="1" applyFont="1" applyFill="1" applyAlignment="1">
      <alignment horizontal="right" vertical="center"/>
    </xf>
    <xf numFmtId="0" fontId="22" fillId="0" borderId="0" xfId="310" applyNumberFormat="1" applyFont="1" applyFill="1" applyAlignment="1">
      <alignment horizontal="justify" vertical="top" wrapText="1"/>
    </xf>
    <xf numFmtId="0" fontId="20" fillId="0" borderId="0" xfId="160" quotePrefix="1" applyNumberFormat="1" applyFont="1" applyFill="1" applyAlignment="1">
      <alignment horizontal="center"/>
    </xf>
    <xf numFmtId="0" fontId="20" fillId="0" borderId="0" xfId="310" applyFont="1" applyFill="1" applyAlignment="1">
      <alignment horizontal="center"/>
    </xf>
    <xf numFmtId="164" fontId="22" fillId="0" borderId="19" xfId="160" applyNumberFormat="1" applyFont="1" applyFill="1" applyBorder="1" applyAlignment="1">
      <alignment vertical="center"/>
    </xf>
    <xf numFmtId="164" fontId="22" fillId="0" borderId="21" xfId="160" applyNumberFormat="1" applyFont="1" applyFill="1" applyBorder="1" applyAlignment="1">
      <alignment vertical="center"/>
    </xf>
    <xf numFmtId="0" fontId="20" fillId="0" borderId="0" xfId="305" applyNumberFormat="1" applyFont="1" applyBorder="1" applyAlignment="1">
      <alignment vertical="center"/>
    </xf>
    <xf numFmtId="0" fontId="20" fillId="0" borderId="0" xfId="309" quotePrefix="1" applyNumberFormat="1" applyFont="1" applyAlignment="1">
      <alignment horizontal="left" vertical="center"/>
    </xf>
    <xf numFmtId="37" fontId="84" fillId="31" borderId="0" xfId="0" applyNumberFormat="1" applyFont="1" applyFill="1" applyAlignment="1" applyProtection="1">
      <alignment vertical="top"/>
    </xf>
    <xf numFmtId="0" fontId="22" fillId="31" borderId="0" xfId="310" applyFont="1" applyFill="1" applyBorder="1" applyAlignment="1">
      <alignment horizontal="justify" vertical="top"/>
    </xf>
    <xf numFmtId="0" fontId="20" fillId="31" borderId="0" xfId="310" applyNumberFormat="1" applyFont="1" applyFill="1" applyAlignment="1">
      <alignment vertical="top"/>
    </xf>
    <xf numFmtId="0" fontId="24" fillId="31" borderId="0" xfId="310" applyFont="1" applyFill="1" applyAlignment="1">
      <alignment horizontal="center" vertical="top"/>
    </xf>
    <xf numFmtId="0" fontId="22" fillId="31" borderId="0" xfId="310" applyFont="1" applyFill="1" applyAlignment="1">
      <alignment vertical="top"/>
    </xf>
    <xf numFmtId="0" fontId="22" fillId="0" borderId="0" xfId="309" applyFont="1" applyFill="1" applyAlignment="1">
      <alignment horizontal="right" vertical="top"/>
    </xf>
    <xf numFmtId="183" fontId="22" fillId="0" borderId="0" xfId="0" applyNumberFormat="1" applyFont="1" applyAlignment="1"/>
    <xf numFmtId="0" fontId="20" fillId="0" borderId="0" xfId="160" quotePrefix="1" applyNumberFormat="1" applyFont="1" applyFill="1" applyAlignment="1"/>
    <xf numFmtId="197" fontId="20" fillId="0" borderId="0" xfId="160" applyNumberFormat="1" applyFont="1" applyFill="1" applyAlignment="1">
      <alignment horizontal="left"/>
    </xf>
    <xf numFmtId="0" fontId="20" fillId="0" borderId="0" xfId="309" quotePrefix="1" applyFont="1" applyFill="1" applyAlignment="1"/>
    <xf numFmtId="0" fontId="22" fillId="0" borderId="0" xfId="0" applyFont="1" applyFill="1" applyAlignment="1">
      <alignment horizontal="justify" vertical="top" wrapText="1"/>
    </xf>
    <xf numFmtId="0" fontId="22" fillId="0" borderId="0" xfId="310" applyNumberFormat="1" applyFont="1" applyFill="1" applyAlignment="1">
      <alignment horizontal="justify" vertical="top" wrapText="1"/>
    </xf>
    <xf numFmtId="0" fontId="20" fillId="0" borderId="0" xfId="160" quotePrefix="1" applyNumberFormat="1" applyFont="1" applyFill="1" applyAlignment="1">
      <alignment horizontal="center"/>
    </xf>
    <xf numFmtId="164" fontId="22" fillId="0" borderId="0" xfId="160" applyNumberFormat="1" applyFont="1" applyFill="1" applyAlignment="1">
      <alignment horizontal="justify" vertical="top" wrapText="1"/>
    </xf>
    <xf numFmtId="164" fontId="22" fillId="0" borderId="0" xfId="160" applyNumberFormat="1" applyFont="1" applyFill="1" applyAlignment="1" applyProtection="1">
      <alignment vertical="top"/>
      <protection locked="0"/>
    </xf>
    <xf numFmtId="2" fontId="60" fillId="0" borderId="0" xfId="160" applyNumberFormat="1" applyFont="1" applyFill="1" applyBorder="1" applyAlignment="1">
      <alignment vertical="center" wrapText="1"/>
    </xf>
    <xf numFmtId="164" fontId="20" fillId="0" borderId="24" xfId="160" applyNumberFormat="1" applyFont="1" applyFill="1" applyBorder="1" applyAlignment="1" applyProtection="1">
      <alignment horizontal="right"/>
    </xf>
    <xf numFmtId="164" fontId="20" fillId="0" borderId="23" xfId="160" applyNumberFormat="1" applyFont="1" applyFill="1" applyBorder="1" applyAlignment="1" applyProtection="1">
      <alignment horizontal="right"/>
    </xf>
    <xf numFmtId="164" fontId="20" fillId="0" borderId="26" xfId="160" applyNumberFormat="1" applyFont="1" applyFill="1" applyBorder="1" applyAlignment="1" applyProtection="1">
      <alignment horizontal="right"/>
    </xf>
    <xf numFmtId="164" fontId="20" fillId="0" borderId="25" xfId="160" applyNumberFormat="1" applyFont="1" applyFill="1" applyBorder="1" applyAlignment="1" applyProtection="1">
      <alignment horizontal="right"/>
    </xf>
    <xf numFmtId="164" fontId="20" fillId="0" borderId="2" xfId="160" applyNumberFormat="1" applyFont="1" applyFill="1" applyBorder="1" applyAlignment="1" applyProtection="1">
      <alignment horizontal="right"/>
    </xf>
    <xf numFmtId="164" fontId="20" fillId="0" borderId="27" xfId="160" applyNumberFormat="1" applyFont="1" applyFill="1" applyBorder="1" applyAlignment="1" applyProtection="1">
      <alignment horizontal="right"/>
    </xf>
    <xf numFmtId="164" fontId="22" fillId="0" borderId="24" xfId="160" applyNumberFormat="1" applyFont="1" applyFill="1" applyBorder="1" applyAlignment="1" applyProtection="1">
      <alignment horizontal="right"/>
    </xf>
    <xf numFmtId="164" fontId="22" fillId="0" borderId="23" xfId="160" applyNumberFormat="1" applyFont="1" applyFill="1" applyBorder="1" applyAlignment="1" applyProtection="1">
      <alignment horizontal="right"/>
    </xf>
    <xf numFmtId="164" fontId="22" fillId="0" borderId="26" xfId="160" applyNumberFormat="1" applyFont="1" applyFill="1" applyBorder="1" applyAlignment="1" applyProtection="1">
      <alignment horizontal="right"/>
    </xf>
    <xf numFmtId="164" fontId="22" fillId="0" borderId="25" xfId="160" applyNumberFormat="1" applyFont="1" applyFill="1" applyBorder="1" applyAlignment="1" applyProtection="1">
      <alignment horizontal="right"/>
    </xf>
    <xf numFmtId="164" fontId="22" fillId="0" borderId="2" xfId="160" applyNumberFormat="1" applyFont="1" applyFill="1" applyBorder="1" applyAlignment="1" applyProtection="1">
      <alignment horizontal="right"/>
    </xf>
    <xf numFmtId="164" fontId="22" fillId="0" borderId="27" xfId="160" applyNumberFormat="1" applyFont="1" applyFill="1" applyBorder="1" applyAlignment="1" applyProtection="1">
      <alignment horizontal="right"/>
    </xf>
    <xf numFmtId="164" fontId="20" fillId="31" borderId="0" xfId="160" applyNumberFormat="1" applyFont="1" applyFill="1"/>
    <xf numFmtId="164" fontId="20" fillId="0" borderId="0" xfId="160" applyNumberFormat="1" applyFont="1" applyFill="1" applyAlignment="1">
      <alignment horizontal="center"/>
    </xf>
    <xf numFmtId="164" fontId="20" fillId="0" borderId="0" xfId="160" quotePrefix="1" applyNumberFormat="1" applyFont="1" applyFill="1" applyAlignment="1">
      <alignment horizontal="center"/>
    </xf>
    <xf numFmtId="164" fontId="22" fillId="0" borderId="0" xfId="160" quotePrefix="1" applyNumberFormat="1" applyFont="1" applyFill="1" applyBorder="1" applyAlignment="1">
      <alignment horizontal="center"/>
    </xf>
    <xf numFmtId="0" fontId="20" fillId="0" borderId="0" xfId="309" quotePrefix="1" applyFont="1" applyFill="1" applyAlignment="1">
      <alignment horizontal="center"/>
    </xf>
    <xf numFmtId="0" fontId="20" fillId="0" borderId="23" xfId="0" quotePrefix="1" applyFont="1" applyBorder="1" applyAlignment="1">
      <alignment horizontal="center" vertical="top"/>
    </xf>
    <xf numFmtId="0" fontId="22" fillId="0" borderId="23" xfId="309" quotePrefix="1" applyFont="1" applyFill="1" applyBorder="1" applyAlignment="1">
      <alignment horizontal="center"/>
    </xf>
    <xf numFmtId="0" fontId="20" fillId="0" borderId="0" xfId="0" applyFont="1" applyAlignment="1">
      <alignment horizontal="center"/>
    </xf>
    <xf numFmtId="0" fontId="20" fillId="0" borderId="7" xfId="878" applyFont="1" applyFill="1" applyBorder="1" applyAlignment="1" applyProtection="1">
      <alignment horizontal="center" vertical="top"/>
    </xf>
    <xf numFmtId="0" fontId="20" fillId="0" borderId="2" xfId="878" quotePrefix="1" applyFont="1" applyFill="1" applyBorder="1" applyAlignment="1" applyProtection="1">
      <alignment horizontal="center" vertical="top"/>
    </xf>
    <xf numFmtId="0" fontId="20" fillId="0" borderId="2" xfId="878" applyFont="1" applyFill="1" applyBorder="1" applyAlignment="1" applyProtection="1">
      <alignment horizontal="center" vertical="top"/>
    </xf>
    <xf numFmtId="0" fontId="22" fillId="0" borderId="0" xfId="309" quotePrefix="1" applyFont="1" applyFill="1" applyAlignment="1">
      <alignment horizontal="center"/>
    </xf>
    <xf numFmtId="0" fontId="22" fillId="0" borderId="0" xfId="310" applyNumberFormat="1" applyFont="1" applyFill="1" applyAlignment="1">
      <alignment horizontal="justify" vertical="top" wrapText="1"/>
    </xf>
    <xf numFmtId="0" fontId="0" fillId="0" borderId="0" xfId="0" applyAlignment="1">
      <alignment horizontal="justify" vertical="top" wrapText="1"/>
    </xf>
    <xf numFmtId="37" fontId="22" fillId="0" borderId="0" xfId="0" applyNumberFormat="1" applyFont="1" applyFill="1" applyAlignment="1" applyProtection="1">
      <alignment horizontal="justify" vertical="top" wrapText="1"/>
    </xf>
    <xf numFmtId="171" fontId="22" fillId="0" borderId="0" xfId="309" applyNumberFormat="1" applyFont="1" applyAlignment="1">
      <alignment horizontal="justify" vertical="top" wrapText="1"/>
    </xf>
    <xf numFmtId="171" fontId="22" fillId="0" borderId="0" xfId="309" applyNumberFormat="1" applyFont="1" applyFill="1" applyAlignment="1">
      <alignment horizontal="justify" vertical="top"/>
    </xf>
    <xf numFmtId="0" fontId="22" fillId="0" borderId="0" xfId="309" applyNumberFormat="1" applyFont="1" applyFill="1" applyAlignment="1">
      <alignment horizontal="justify" vertical="top" wrapText="1"/>
    </xf>
    <xf numFmtId="171" fontId="22" fillId="0" borderId="0" xfId="309" applyNumberFormat="1" applyFont="1" applyFill="1" applyAlignment="1">
      <alignment horizontal="justify" vertical="top" wrapText="1"/>
    </xf>
    <xf numFmtId="0" fontId="105" fillId="0" borderId="0" xfId="0" applyNumberFormat="1" applyFont="1" applyFill="1" applyAlignment="1">
      <alignment horizontal="justify" vertical="top" wrapText="1"/>
    </xf>
    <xf numFmtId="0" fontId="0" fillId="0" borderId="0" xfId="0" applyFill="1" applyAlignment="1">
      <alignment horizontal="justify" vertical="top" wrapText="1"/>
    </xf>
    <xf numFmtId="37" fontId="22" fillId="0" borderId="0" xfId="883" applyNumberFormat="1" applyFont="1" applyFill="1" applyAlignment="1" applyProtection="1">
      <alignment horizontal="justify" vertical="top" wrapText="1"/>
    </xf>
    <xf numFmtId="0" fontId="22" fillId="0" borderId="0" xfId="0" applyFont="1" applyFill="1" applyAlignment="1">
      <alignment horizontal="justify" vertical="top" wrapText="1"/>
    </xf>
    <xf numFmtId="37" fontId="84" fillId="31" borderId="0" xfId="0" applyNumberFormat="1" applyFont="1" applyFill="1" applyAlignment="1" applyProtection="1">
      <alignment horizontal="justify" vertical="justify" wrapText="1"/>
    </xf>
    <xf numFmtId="0" fontId="22" fillId="31" borderId="0" xfId="0" applyFont="1" applyFill="1" applyAlignment="1">
      <alignment horizontal="justify" vertical="justify" wrapText="1"/>
    </xf>
    <xf numFmtId="0" fontId="20" fillId="0" borderId="0" xfId="310" quotePrefix="1" applyFont="1" applyFill="1" applyAlignment="1">
      <alignment horizontal="center"/>
    </xf>
    <xf numFmtId="0" fontId="20" fillId="0" borderId="0" xfId="160" quotePrefix="1" applyNumberFormat="1" applyFont="1" applyFill="1" applyAlignment="1">
      <alignment horizontal="center" vertical="center" wrapText="1"/>
    </xf>
    <xf numFmtId="0" fontId="0" fillId="0" borderId="0" xfId="0" applyAlignment="1">
      <alignment horizontal="center" vertical="center" wrapText="1"/>
    </xf>
    <xf numFmtId="0" fontId="105" fillId="31" borderId="0" xfId="0" applyNumberFormat="1" applyFont="1" applyFill="1" applyAlignment="1">
      <alignment horizontal="justify" vertical="top" wrapText="1"/>
    </xf>
    <xf numFmtId="0" fontId="0" fillId="31" borderId="0" xfId="0" applyFill="1" applyAlignment="1">
      <alignment horizontal="justify" vertical="top" wrapText="1"/>
    </xf>
    <xf numFmtId="0" fontId="22" fillId="0" borderId="0" xfId="0" applyFont="1" applyFill="1" applyAlignment="1">
      <alignment horizontal="left" vertical="top" wrapText="1"/>
    </xf>
    <xf numFmtId="0" fontId="22" fillId="30" borderId="0" xfId="0" applyFont="1" applyFill="1" applyAlignment="1">
      <alignment vertical="top" wrapText="1"/>
    </xf>
    <xf numFmtId="0" fontId="0" fillId="30" borderId="0" xfId="0" applyFill="1" applyAlignment="1">
      <alignment vertical="top" wrapText="1"/>
    </xf>
    <xf numFmtId="0" fontId="22" fillId="0" borderId="0" xfId="0" applyFont="1" applyAlignment="1">
      <alignment horizontal="justify" vertical="top" wrapText="1"/>
    </xf>
    <xf numFmtId="0" fontId="26" fillId="0" borderId="7" xfId="271" quotePrefix="1" applyFont="1" applyFill="1" applyBorder="1" applyAlignment="1">
      <alignment horizontal="center" vertical="center" wrapText="1"/>
    </xf>
    <xf numFmtId="0" fontId="26" fillId="0" borderId="30" xfId="271" quotePrefix="1" applyFont="1" applyFill="1" applyBorder="1" applyAlignment="1">
      <alignment horizontal="center" vertical="center" wrapText="1"/>
    </xf>
    <xf numFmtId="0" fontId="26" fillId="0" borderId="7" xfId="271" applyFont="1" applyFill="1" applyBorder="1" applyAlignment="1">
      <alignment horizontal="center" vertical="center" wrapText="1"/>
    </xf>
    <xf numFmtId="0" fontId="26" fillId="0" borderId="30" xfId="271" applyFont="1" applyFill="1" applyBorder="1" applyAlignment="1">
      <alignment horizontal="center" vertical="center" wrapText="1"/>
    </xf>
    <xf numFmtId="0" fontId="26" fillId="0" borderId="19" xfId="291" applyFont="1" applyFill="1" applyBorder="1" applyAlignment="1">
      <alignment horizontal="center" vertical="center" wrapText="1"/>
    </xf>
    <xf numFmtId="0" fontId="26" fillId="0" borderId="21" xfId="291" applyFont="1" applyFill="1" applyBorder="1" applyAlignment="1">
      <alignment horizontal="center" vertical="center" wrapText="1"/>
    </xf>
    <xf numFmtId="0" fontId="20" fillId="0" borderId="29" xfId="310" quotePrefix="1" applyFont="1" applyFill="1" applyBorder="1" applyAlignment="1">
      <alignment horizontal="center"/>
    </xf>
    <xf numFmtId="0" fontId="20" fillId="0" borderId="7" xfId="310" quotePrefix="1" applyFont="1" applyFill="1" applyBorder="1" applyAlignment="1">
      <alignment horizontal="center"/>
    </xf>
    <xf numFmtId="0" fontId="20" fillId="0" borderId="30" xfId="310" quotePrefix="1" applyFont="1" applyFill="1" applyBorder="1" applyAlignment="1">
      <alignment horizontal="center"/>
    </xf>
    <xf numFmtId="0" fontId="22" fillId="0" borderId="0" xfId="309" applyFont="1" applyFill="1" applyAlignment="1">
      <alignment horizontal="justify" vertical="top" wrapText="1"/>
    </xf>
    <xf numFmtId="0" fontId="20" fillId="0" borderId="0" xfId="160" quotePrefix="1" applyNumberFormat="1" applyFont="1" applyFill="1" applyAlignment="1">
      <alignment horizontal="center"/>
    </xf>
    <xf numFmtId="0" fontId="22" fillId="0" borderId="0" xfId="0" applyFont="1" applyFill="1" applyAlignment="1">
      <alignment horizontal="justify" vertical="top" wrapText="1" readingOrder="1"/>
    </xf>
    <xf numFmtId="0" fontId="0" fillId="0" borderId="0" xfId="0" applyAlignment="1">
      <alignment horizontal="justify" vertical="top" wrapText="1" readingOrder="1"/>
    </xf>
    <xf numFmtId="0" fontId="22" fillId="0" borderId="0" xfId="0" applyNumberFormat="1" applyFont="1" applyFill="1" applyAlignment="1" applyProtection="1">
      <alignment horizontal="justify" vertical="top" wrapText="1"/>
    </xf>
    <xf numFmtId="0" fontId="78" fillId="0" borderId="0" xfId="877" applyNumberFormat="1" applyFont="1" applyFill="1" applyAlignment="1">
      <alignment horizontal="justify" vertical="justify" wrapText="1"/>
    </xf>
    <xf numFmtId="0" fontId="74" fillId="0" borderId="0" xfId="309" quotePrefix="1" applyFont="1" applyFill="1" applyBorder="1" applyAlignment="1">
      <alignment horizontal="center" vertical="top"/>
    </xf>
    <xf numFmtId="0" fontId="74" fillId="0" borderId="0" xfId="309" applyFont="1" applyFill="1" applyBorder="1" applyAlignment="1">
      <alignment horizontal="center" vertical="top"/>
    </xf>
    <xf numFmtId="0" fontId="74" fillId="0" borderId="0" xfId="309" quotePrefix="1" applyNumberFormat="1" applyFont="1" applyFill="1" applyBorder="1" applyAlignment="1">
      <alignment horizontal="center" vertical="top"/>
    </xf>
    <xf numFmtId="183" fontId="74" fillId="0" borderId="19" xfId="309" applyNumberFormat="1" applyFont="1" applyFill="1" applyBorder="1" applyAlignment="1">
      <alignment horizontal="center" vertical="center"/>
    </xf>
    <xf numFmtId="183" fontId="74" fillId="0" borderId="21" xfId="309" applyNumberFormat="1" applyFont="1" applyFill="1" applyBorder="1" applyAlignment="1">
      <alignment horizontal="center" vertical="center"/>
    </xf>
    <xf numFmtId="0" fontId="22" fillId="0" borderId="0" xfId="0" applyFont="1" applyFill="1" applyAlignment="1">
      <alignment vertical="top" wrapText="1"/>
    </xf>
    <xf numFmtId="0" fontId="0" fillId="0" borderId="0" xfId="0" applyAlignment="1">
      <alignment vertical="top" wrapText="1"/>
    </xf>
    <xf numFmtId="0" fontId="22" fillId="0" borderId="0" xfId="0" applyFont="1" applyFill="1" applyAlignment="1" applyProtection="1">
      <alignment horizontal="justify" vertical="top" wrapText="1"/>
      <protection locked="0"/>
    </xf>
    <xf numFmtId="0" fontId="22" fillId="0" borderId="0" xfId="385" applyFont="1" applyFill="1" applyAlignment="1">
      <alignment horizontal="justify" vertical="top" wrapText="1"/>
    </xf>
    <xf numFmtId="0" fontId="22" fillId="0" borderId="0" xfId="306" applyFont="1" applyFill="1" applyAlignment="1">
      <alignment horizontal="justify" vertical="top" wrapText="1"/>
    </xf>
    <xf numFmtId="0" fontId="20" fillId="0" borderId="0" xfId="0" quotePrefix="1" applyFont="1" applyFill="1" applyBorder="1" applyAlignment="1">
      <alignment horizontal="center"/>
    </xf>
    <xf numFmtId="0" fontId="20" fillId="0" borderId="23" xfId="160" quotePrefix="1" applyNumberFormat="1" applyFont="1" applyFill="1" applyBorder="1" applyAlignment="1">
      <alignment horizontal="center" vertical="top"/>
    </xf>
    <xf numFmtId="0" fontId="20" fillId="0" borderId="0" xfId="310" quotePrefix="1" applyFont="1" applyFill="1" applyAlignment="1">
      <alignment horizontal="center" vertical="top"/>
    </xf>
    <xf numFmtId="0" fontId="20" fillId="0" borderId="0" xfId="385" quotePrefix="1" applyFont="1" applyFill="1" applyAlignment="1">
      <alignment horizontal="center"/>
    </xf>
    <xf numFmtId="0" fontId="20" fillId="0" borderId="0" xfId="385" applyFont="1" applyFill="1" applyBorder="1" applyAlignment="1"/>
    <xf numFmtId="0" fontId="20" fillId="0" borderId="0" xfId="385" applyFont="1" applyFill="1" applyBorder="1" applyAlignment="1">
      <alignment horizontal="center"/>
    </xf>
    <xf numFmtId="0" fontId="22" fillId="0" borderId="0" xfId="829" applyFont="1" applyFill="1"/>
    <xf numFmtId="0" fontId="20" fillId="0" borderId="0" xfId="385" quotePrefix="1" applyFont="1" applyFill="1" applyAlignment="1"/>
  </cellXfs>
  <cellStyles count="885">
    <cellStyle name=" 1" xfId="1"/>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86"/>
    <cellStyle name=" Writer Import]_x000d__x000a_Display Dialog=No_x000d__x000a__x000d__x000a_[Horizontal Arrange]_x000d__x000a_Dimensions Interlocking=Yes_x000d__x000a_Sum Hierarchy=Yes_x000d__x000a_Generate 3" xfId="387"/>
    <cellStyle name=" Writer Import]_x000d__x000a_Display Dialog=No_x000d__x000a__x000d__x000a_[Horizontal Arrange]_x000d__x000a_Dimensions Interlocking=Yes_x000d__x000a_Sum Hierarchy=Yes_x000d__x000a_Generate 4" xfId="388"/>
    <cellStyle name=" Writer Import]_x000d__x000a_Display Dialog=No_x000d__x000a__x000d__x000a_[Horizontal Arrange]_x000d__x000a_Dimensions Interlocking=Yes_x000d__x000a_Sum Hierarchy=Yes_x000d__x000a_Generate_5.2" xfId="389"/>
    <cellStyle name="_accounts disclosure" xfId="3"/>
    <cellStyle name="_accounts disclosure 2" xfId="4"/>
    <cellStyle name="_accounts disclosure 3" xfId="390"/>
    <cellStyle name="_accounts disclosure 4" xfId="391"/>
    <cellStyle name="_accounts disclosure_31 Dec Accounts 2009-NIUT" xfId="5"/>
    <cellStyle name="_accounts disclosure_31 Dec Accounts 2009-NIUT after element" xfId="6"/>
    <cellStyle name="_accounts disclosure_31 Dec Accounts 2009-NIUT b" xfId="7"/>
    <cellStyle name="_accounts disclosure_5.2" xfId="392"/>
    <cellStyle name="_accounts disclosure_Accounts 2009-NIUT NON LOC-after RAJ final-signed" xfId="393"/>
    <cellStyle name="_accounts disclosure_After annexure changes NB final" xfId="8"/>
    <cellStyle name="_accounts disclosure_Cash Flow " xfId="394"/>
    <cellStyle name="_accounts disclosure_Cash flow working" xfId="395"/>
    <cellStyle name="_accounts disclosure_Distribution " xfId="396"/>
    <cellStyle name="_accounts disclosure_Final disclosure final" xfId="9"/>
    <cellStyle name="_accounts disclosure_Final RAJ-reviewed Feb 5" xfId="10"/>
    <cellStyle name="_accounts disclosure_Income Statement" xfId="397"/>
    <cellStyle name="_accounts disclosure_Notes 1-3" xfId="398"/>
    <cellStyle name="_accounts disclosure_Sheet2" xfId="399"/>
    <cellStyle name="_accounts disclosure_Statement of Financial Position" xfId="400"/>
    <cellStyle name="_accounts disclosure_UHF" xfId="401"/>
    <cellStyle name="_FINALIFRS-LOC Accounts -(30June09)" xfId="11"/>
    <cellStyle name="_FINALIFRS-LOC Accounts -(30June09) 2" xfId="402"/>
    <cellStyle name="_FINALIFRS-LOC Accounts -(30June09) 3" xfId="403"/>
    <cellStyle name="_FINALIFRS-LOC Accounts -(30June09) 4" xfId="404"/>
    <cellStyle name="_FINALIFRS-LOC Accounts -(30June09)_5.2" xfId="405"/>
    <cellStyle name="_FINALIFRS-LOC Accounts -(30June09)_Accounts 2009-NIUT NON LOC-after RAJ final-signed" xfId="12"/>
    <cellStyle name="_FINALIFRS-LOC Accounts -(30June09)_Accounts 2009-NIUT NON LOC-after RAJ final-signed 2" xfId="406"/>
    <cellStyle name="_FINALIFRS-LOC Accounts -(30June09)_Accounts 2009-NIUT NON LOC-after RAJ final-signed 3" xfId="407"/>
    <cellStyle name="_FINALIFRS-LOC Accounts -(30June09)_Accounts 2009-NIUT NON LOC-after RAJ final-signed 4" xfId="408"/>
    <cellStyle name="_FINALIFRS-LOC Accounts -(30June09)_Accounts 2009-NIUT NON LOC-after RAJ final-signed_Accounts(31Dec2010)-SEF(FINAL)" xfId="13"/>
    <cellStyle name="_FINALIFRS-LOC Accounts -(30June09)_Accounts 2009-NIUT NON LOC-after RAJ final-signed_Accounts(31Dec2010)-SEF(for client)" xfId="14"/>
    <cellStyle name="_FINALIFRS-LOC Accounts -(30June09)_Accounts 2009-NIUT NON LOC-after RAJ final-signed_Accounts(31Dec2010)-SEF(formated-final" xfId="15"/>
    <cellStyle name="_FINALIFRS-LOC Accounts -(30June09)_Accounts 2009-NIUT NON LOC-after RAJ final-signed_Cash Flow " xfId="409"/>
    <cellStyle name="_FINALIFRS-LOC Accounts -(30June09)_Accounts 2009-NIUT NON LOC-after RAJ final-signed_Cash flow working" xfId="410"/>
    <cellStyle name="_FINALIFRS-LOC Accounts -(30June09)_Accounts 2009-NIUT NON LOC-after RAJ final-signed_Copy of NIT (SEF) FST - FINAL after final changes " xfId="411"/>
    <cellStyle name="_FINALIFRS-LOC Accounts -(30June09)_Accounts 2009-NIUT NON LOC-after RAJ final-signed_Distribution " xfId="412"/>
    <cellStyle name="_FINALIFRS-LOC Accounts -(30June09)_Accounts 2009-NIUT NON LOC-after RAJ final-signed_FST - NIT SEF 2011" xfId="413"/>
    <cellStyle name="_FINALIFRS-LOC Accounts -(30June09)_Accounts 2009-NIUT NON LOC-after RAJ final-signed_Income Statement" xfId="414"/>
    <cellStyle name="_FINALIFRS-LOC Accounts -(30June09)_Accounts 2009-NIUT NON LOC-after RAJ final-signed_Sheet2" xfId="415"/>
    <cellStyle name="_FINALIFRS-LOC Accounts -(30June09)_Accounts 2009-NIUT NON LOC-after RAJ final-signed_Statement of Financial Position" xfId="416"/>
    <cellStyle name="_FINALIFRS-LOC Accounts -(30June09)_Cash Flow " xfId="417"/>
    <cellStyle name="_FINALIFRS-LOC Accounts -(30June09)_Cash flow working" xfId="418"/>
    <cellStyle name="_FINALIFRS-LOC Accounts -(30June09)_Distribution " xfId="419"/>
    <cellStyle name="_FINALIFRS-LOC Accounts -(30June09)_Final Diclosure 10" xfId="790"/>
    <cellStyle name="_FINALIFRS-LOC Accounts -(30June09)_Final RAJ-reviewed Feb 5" xfId="791"/>
    <cellStyle name="_FINALIFRS-LOC Accounts -(30June09)_Income Statement" xfId="420"/>
    <cellStyle name="_FINALIFRS-LOC Accounts -(30June09)_Notes 1-3" xfId="421"/>
    <cellStyle name="_FINALIFRS-LOC Accounts -(30June09)_Other compehensive" xfId="792"/>
    <cellStyle name="_FINALIFRS-LOC Accounts -(30June09)_Sheet2" xfId="16"/>
    <cellStyle name="_FINALIFRS-LOC Accounts -(30June09)_Sheet2 2" xfId="422"/>
    <cellStyle name="_FINALIFRS-LOC Accounts -(30June09)_Sheet2 3" xfId="423"/>
    <cellStyle name="_FINALIFRS-LOC Accounts -(30June09)_Sheet2 4" xfId="424"/>
    <cellStyle name="_FINALIFRS-LOC Accounts -(30June09)_Sheet2_1" xfId="425"/>
    <cellStyle name="_FINALIFRS-LOC Accounts -(30June09)_Sheet2_5.2" xfId="426"/>
    <cellStyle name="_FINALIFRS-LOC Accounts -(30June09)_Sheet2_Cash Flow " xfId="427"/>
    <cellStyle name="_FINALIFRS-LOC Accounts -(30June09)_Sheet2_Cash flow working" xfId="428"/>
    <cellStyle name="_FINALIFRS-LOC Accounts -(30June09)_Sheet2_Distribution " xfId="429"/>
    <cellStyle name="_FINALIFRS-LOC Accounts -(30June09)_Sheet2_Final disclosure final" xfId="793"/>
    <cellStyle name="_FINALIFRS-LOC Accounts -(30June09)_Sheet2_Income Statement" xfId="430"/>
    <cellStyle name="_FINALIFRS-LOC Accounts -(30June09)_Sheet2_Notes 1-3" xfId="431"/>
    <cellStyle name="_FINALIFRS-LOC Accounts -(30June09)_Sheet2_Sheet2" xfId="432"/>
    <cellStyle name="_FINALIFRS-LOC Accounts -(30June09)_Sheet2_Statement of Financial Position" xfId="433"/>
    <cellStyle name="_FINALIFRS-LOC Accounts -(30June09)_Sheet2_UHF" xfId="434"/>
    <cellStyle name="_FINALIFRS-LOC Accounts -(30June09)_Statement of Financial Position" xfId="435"/>
    <cellStyle name="_FINALIFRS-LOC Accounts -(30June09)_UHF" xfId="436"/>
    <cellStyle name="_FINALIFRS-LOC Accounts -(30June09)_Xl0000000" xfId="17"/>
    <cellStyle name="_FINALIFRS-LOC Accounts -(30June09)_Xl0000000 2" xfId="18"/>
    <cellStyle name="_FINALIFRS-LOC Accounts -(30June09)_Xl0000000 3" xfId="437"/>
    <cellStyle name="_FINALIFRS-LOC Accounts -(30June09)_Xl0000000 4" xfId="438"/>
    <cellStyle name="_FINALIFRS-LOC Accounts -(30June09)_Xl0000000_31 Dec Accounts 2009-NIUT" xfId="19"/>
    <cellStyle name="_FINALIFRS-LOC Accounts -(30June09)_Xl0000000_31 Dec Accounts 2009-NIUT after element" xfId="20"/>
    <cellStyle name="_FINALIFRS-LOC Accounts -(30June09)_Xl0000000_31 Dec Accounts 2009-NIUT b" xfId="21"/>
    <cellStyle name="_FINALIFRS-LOC Accounts -(30June09)_Xl0000000_5.2" xfId="439"/>
    <cellStyle name="_FINALIFRS-LOC Accounts -(30June09)_Xl0000000_Accounts 2009-NIUT NON LOC-after RAJ final-signed" xfId="440"/>
    <cellStyle name="_FINALIFRS-LOC Accounts -(30June09)_Xl0000000_After annexure changes NB final" xfId="22"/>
    <cellStyle name="_FINALIFRS-LOC Accounts -(30June09)_Xl0000000_Cash Flow " xfId="441"/>
    <cellStyle name="_FINALIFRS-LOC Accounts -(30June09)_Xl0000000_Cash flow working" xfId="442"/>
    <cellStyle name="_FINALIFRS-LOC Accounts -(30June09)_Xl0000000_Distribution " xfId="443"/>
    <cellStyle name="_FINALIFRS-LOC Accounts -(30June09)_Xl0000000_Final disclosure final" xfId="23"/>
    <cellStyle name="_FINALIFRS-LOC Accounts -(30June09)_Xl0000000_Final RAJ-reviewed Feb 5" xfId="24"/>
    <cellStyle name="_FINALIFRS-LOC Accounts -(30June09)_Xl0000000_Income Statement" xfId="444"/>
    <cellStyle name="_FINALIFRS-LOC Accounts -(30June09)_Xl0000000_Notes 1-3" xfId="445"/>
    <cellStyle name="_FINALIFRS-LOC Accounts -(30June09)_Xl0000000_Sheet2" xfId="446"/>
    <cellStyle name="_FINALIFRS-LOC Accounts -(30June09)_Xl0000000_Statement of Financial Position" xfId="447"/>
    <cellStyle name="_FINALIFRS-LOC Accounts -(30June09)_Xl0000000_UHF" xfId="448"/>
    <cellStyle name="_SAP Break ups for Dec 2008" xfId="25"/>
    <cellStyle name="_Technology MI September v2NB" xfId="26"/>
    <cellStyle name="_Technology MI September v2NB 2" xfId="449"/>
    <cellStyle name="_Technology MI September v2NB 3" xfId="450"/>
    <cellStyle name="_Technology MI September v2NB 4" xfId="451"/>
    <cellStyle name="_Technology MI September v2NB_5.2" xfId="452"/>
    <cellStyle name="_Technology MI September v2NB_Cash Flow " xfId="453"/>
    <cellStyle name="_Technology MI September v2NB_Cash flow working" xfId="454"/>
    <cellStyle name="_Technology MI September v2NB_disclosure investment emof" xfId="27"/>
    <cellStyle name="_Technology MI September v2NB_Distribution " xfId="455"/>
    <cellStyle name="_Technology MI September v2NB_Final disclosure final" xfId="794"/>
    <cellStyle name="_Technology MI September v2NB_Final_Accounts_2009" xfId="28"/>
    <cellStyle name="_Technology MI September v2NB_Income Statement" xfId="456"/>
    <cellStyle name="_Technology MI September v2NB_Income-Statement" xfId="29"/>
    <cellStyle name="_Technology MI September v2NB_Movement in UHF" xfId="30"/>
    <cellStyle name="_Technology MI September v2NB_NIT-EMOF SEP Accounts 2009" xfId="457"/>
    <cellStyle name="_Technology MI September v2NB_Note 11-20" xfId="31"/>
    <cellStyle name="_Technology MI September v2NB_Notes 1-3" xfId="458"/>
    <cellStyle name="_Technology MI September v2NB_Sales &amp; Redemption summary" xfId="32"/>
    <cellStyle name="_Technology MI September v2NB_Sheet2" xfId="459"/>
    <cellStyle name="_Technology MI September v2NB_Statement" xfId="33"/>
    <cellStyle name="_Technology MI September v2NB_Statement of Financial Position" xfId="460"/>
    <cellStyle name="_Technology MI September v2NB_UHF" xfId="461"/>
    <cellStyle name="£ BP" xfId="36"/>
    <cellStyle name="¥ JY" xfId="37"/>
    <cellStyle name="=C:\WINNT\SYSTEM32\COMMAND.COM" xfId="34"/>
    <cellStyle name="=C:\WINNT\SYSTEM32\COMMAND.COM 2" xfId="35"/>
    <cellStyle name="=C:\WINNT\SYSTEM32\COMMAND.COM 2 2" xfId="805"/>
    <cellStyle name="=C:\WINNT\SYSTEM32\COMMAND.COM 3" xfId="462"/>
    <cellStyle name="=C:\WINNT\SYSTEM32\COMMAND.COM 4" xfId="463"/>
    <cellStyle name="=C:\WINNT\SYSTEM32\COMMAND.COM_5.2" xfId="464"/>
    <cellStyle name="20% - Accent1" xfId="38" builtinId="30" customBuiltin="1"/>
    <cellStyle name="20% - Accent1 2" xfId="39"/>
    <cellStyle name="20% - Accent1 2 2" xfId="465"/>
    <cellStyle name="20% - Accent1 2 3" xfId="466"/>
    <cellStyle name="20% - Accent1 2 4" xfId="467"/>
    <cellStyle name="20% - Accent1 2_5.2" xfId="468"/>
    <cellStyle name="20% - Accent1 3" xfId="40"/>
    <cellStyle name="20% - Accent1 3 2" xfId="469"/>
    <cellStyle name="20% - Accent1 3 3" xfId="470"/>
    <cellStyle name="20% - Accent1 3 4" xfId="471"/>
    <cellStyle name="20% - Accent1 3_5.2" xfId="472"/>
    <cellStyle name="20% - Accent1 4" xfId="41"/>
    <cellStyle name="20% - Accent1 5" xfId="473"/>
    <cellStyle name="20% - Accent1 6" xfId="474"/>
    <cellStyle name="20% - Accent1 7" xfId="851"/>
    <cellStyle name="20% - Accent2" xfId="42" builtinId="34" customBuiltin="1"/>
    <cellStyle name="20% - Accent2 2" xfId="43"/>
    <cellStyle name="20% - Accent2 2 2" xfId="475"/>
    <cellStyle name="20% - Accent2 2 3" xfId="476"/>
    <cellStyle name="20% - Accent2 2 4" xfId="477"/>
    <cellStyle name="20% - Accent2 2_5.2" xfId="478"/>
    <cellStyle name="20% - Accent2 3" xfId="44"/>
    <cellStyle name="20% - Accent2 3 2" xfId="479"/>
    <cellStyle name="20% - Accent2 3 3" xfId="480"/>
    <cellStyle name="20% - Accent2 3 4" xfId="481"/>
    <cellStyle name="20% - Accent2 3_5.2" xfId="482"/>
    <cellStyle name="20% - Accent2 4" xfId="45"/>
    <cellStyle name="20% - Accent2 5" xfId="483"/>
    <cellStyle name="20% - Accent2 6" xfId="484"/>
    <cellStyle name="20% - Accent2 7" xfId="855"/>
    <cellStyle name="20% - Accent3" xfId="46" builtinId="38" customBuiltin="1"/>
    <cellStyle name="20% - Accent3 2" xfId="47"/>
    <cellStyle name="20% - Accent3 2 2" xfId="485"/>
    <cellStyle name="20% - Accent3 2 3" xfId="486"/>
    <cellStyle name="20% - Accent3 2 4" xfId="487"/>
    <cellStyle name="20% - Accent3 2_5.2" xfId="488"/>
    <cellStyle name="20% - Accent3 3" xfId="48"/>
    <cellStyle name="20% - Accent3 3 2" xfId="489"/>
    <cellStyle name="20% - Accent3 3 3" xfId="490"/>
    <cellStyle name="20% - Accent3 3 4" xfId="491"/>
    <cellStyle name="20% - Accent3 3_5.2" xfId="492"/>
    <cellStyle name="20% - Accent3 4" xfId="49"/>
    <cellStyle name="20% - Accent3 5" xfId="493"/>
    <cellStyle name="20% - Accent3 6" xfId="494"/>
    <cellStyle name="20% - Accent3 7" xfId="859"/>
    <cellStyle name="20% - Accent4" xfId="50" builtinId="42" customBuiltin="1"/>
    <cellStyle name="20% - Accent4 2" xfId="51"/>
    <cellStyle name="20% - Accent4 2 2" xfId="495"/>
    <cellStyle name="20% - Accent4 2 3" xfId="496"/>
    <cellStyle name="20% - Accent4 2 4" xfId="497"/>
    <cellStyle name="20% - Accent4 2_5.2" xfId="498"/>
    <cellStyle name="20% - Accent4 3" xfId="52"/>
    <cellStyle name="20% - Accent4 3 2" xfId="499"/>
    <cellStyle name="20% - Accent4 3 3" xfId="500"/>
    <cellStyle name="20% - Accent4 3 4" xfId="501"/>
    <cellStyle name="20% - Accent4 3_5.2" xfId="502"/>
    <cellStyle name="20% - Accent4 4" xfId="53"/>
    <cellStyle name="20% - Accent4 5" xfId="503"/>
    <cellStyle name="20% - Accent4 6" xfId="504"/>
    <cellStyle name="20% - Accent4 7" xfId="863"/>
    <cellStyle name="20% - Accent5" xfId="54" builtinId="46" customBuiltin="1"/>
    <cellStyle name="20% - Accent5 2" xfId="55"/>
    <cellStyle name="20% - Accent5 2 2" xfId="505"/>
    <cellStyle name="20% - Accent5 2 3" xfId="506"/>
    <cellStyle name="20% - Accent5 2 4" xfId="507"/>
    <cellStyle name="20% - Accent5 2_5.2" xfId="508"/>
    <cellStyle name="20% - Accent5 3" xfId="56"/>
    <cellStyle name="20% - Accent5 3 2" xfId="509"/>
    <cellStyle name="20% - Accent5 3 3" xfId="510"/>
    <cellStyle name="20% - Accent5 3 4" xfId="511"/>
    <cellStyle name="20% - Accent5 3_5.2" xfId="512"/>
    <cellStyle name="20% - Accent5 4" xfId="57"/>
    <cellStyle name="20% - Accent5 5" xfId="513"/>
    <cellStyle name="20% - Accent5 6" xfId="514"/>
    <cellStyle name="20% - Accent5 7" xfId="867"/>
    <cellStyle name="20% - Accent6" xfId="58" builtinId="50" customBuiltin="1"/>
    <cellStyle name="20% - Accent6 2" xfId="59"/>
    <cellStyle name="20% - Accent6 2 2" xfId="515"/>
    <cellStyle name="20% - Accent6 2 3" xfId="516"/>
    <cellStyle name="20% - Accent6 2 4" xfId="517"/>
    <cellStyle name="20% - Accent6 2_5.2" xfId="518"/>
    <cellStyle name="20% - Accent6 3" xfId="60"/>
    <cellStyle name="20% - Accent6 3 2" xfId="519"/>
    <cellStyle name="20% - Accent6 3 3" xfId="520"/>
    <cellStyle name="20% - Accent6 3 4" xfId="521"/>
    <cellStyle name="20% - Accent6 3_5.2" xfId="522"/>
    <cellStyle name="20% - Accent6 4" xfId="61"/>
    <cellStyle name="20% - Accent6 5" xfId="523"/>
    <cellStyle name="20% - Accent6 6" xfId="524"/>
    <cellStyle name="20% - Accent6 7" xfId="871"/>
    <cellStyle name="40% - Accent1" xfId="62" builtinId="31" customBuiltin="1"/>
    <cellStyle name="40% - Accent1 2" xfId="63"/>
    <cellStyle name="40% - Accent1 2 2" xfId="525"/>
    <cellStyle name="40% - Accent1 2 3" xfId="526"/>
    <cellStyle name="40% - Accent1 2 4" xfId="527"/>
    <cellStyle name="40% - Accent1 2_5.2" xfId="528"/>
    <cellStyle name="40% - Accent1 3" xfId="64"/>
    <cellStyle name="40% - Accent1 3 2" xfId="529"/>
    <cellStyle name="40% - Accent1 3 3" xfId="530"/>
    <cellStyle name="40% - Accent1 3 4" xfId="531"/>
    <cellStyle name="40% - Accent1 3_5.2" xfId="532"/>
    <cellStyle name="40% - Accent1 4" xfId="65"/>
    <cellStyle name="40% - Accent1 5" xfId="533"/>
    <cellStyle name="40% - Accent1 6" xfId="534"/>
    <cellStyle name="40% - Accent1 7" xfId="852"/>
    <cellStyle name="40% - Accent2" xfId="66" builtinId="35" customBuiltin="1"/>
    <cellStyle name="40% - Accent2 2" xfId="67"/>
    <cellStyle name="40% - Accent2 2 2" xfId="535"/>
    <cellStyle name="40% - Accent2 2 3" xfId="536"/>
    <cellStyle name="40% - Accent2 2 4" xfId="537"/>
    <cellStyle name="40% - Accent2 2_5.2" xfId="538"/>
    <cellStyle name="40% - Accent2 3" xfId="68"/>
    <cellStyle name="40% - Accent2 3 2" xfId="539"/>
    <cellStyle name="40% - Accent2 3 3" xfId="540"/>
    <cellStyle name="40% - Accent2 3 4" xfId="541"/>
    <cellStyle name="40% - Accent2 3_5.2" xfId="542"/>
    <cellStyle name="40% - Accent2 4" xfId="69"/>
    <cellStyle name="40% - Accent2 5" xfId="543"/>
    <cellStyle name="40% - Accent2 6" xfId="544"/>
    <cellStyle name="40% - Accent2 7" xfId="856"/>
    <cellStyle name="40% - Accent3" xfId="70" builtinId="39" customBuiltin="1"/>
    <cellStyle name="40% - Accent3 2" xfId="71"/>
    <cellStyle name="40% - Accent3 2 2" xfId="545"/>
    <cellStyle name="40% - Accent3 2 3" xfId="546"/>
    <cellStyle name="40% - Accent3 2 4" xfId="547"/>
    <cellStyle name="40% - Accent3 2_5.2" xfId="548"/>
    <cellStyle name="40% - Accent3 3" xfId="72"/>
    <cellStyle name="40% - Accent3 3 2" xfId="549"/>
    <cellStyle name="40% - Accent3 3 3" xfId="550"/>
    <cellStyle name="40% - Accent3 3 4" xfId="551"/>
    <cellStyle name="40% - Accent3 3_5.2" xfId="552"/>
    <cellStyle name="40% - Accent3 4" xfId="73"/>
    <cellStyle name="40% - Accent3 5" xfId="553"/>
    <cellStyle name="40% - Accent3 6" xfId="554"/>
    <cellStyle name="40% - Accent3 7" xfId="860"/>
    <cellStyle name="40% - Accent4" xfId="74" builtinId="43" customBuiltin="1"/>
    <cellStyle name="40% - Accent4 2" xfId="75"/>
    <cellStyle name="40% - Accent4 2 2" xfId="555"/>
    <cellStyle name="40% - Accent4 2 3" xfId="556"/>
    <cellStyle name="40% - Accent4 2 4" xfId="557"/>
    <cellStyle name="40% - Accent4 2_5.2" xfId="558"/>
    <cellStyle name="40% - Accent4 3" xfId="76"/>
    <cellStyle name="40% - Accent4 3 2" xfId="559"/>
    <cellStyle name="40% - Accent4 3 3" xfId="560"/>
    <cellStyle name="40% - Accent4 3 4" xfId="561"/>
    <cellStyle name="40% - Accent4 3_5.2" xfId="562"/>
    <cellStyle name="40% - Accent4 4" xfId="77"/>
    <cellStyle name="40% - Accent4 5" xfId="563"/>
    <cellStyle name="40% - Accent4 6" xfId="564"/>
    <cellStyle name="40% - Accent4 7" xfId="864"/>
    <cellStyle name="40% - Accent5" xfId="78" builtinId="47" customBuiltin="1"/>
    <cellStyle name="40% - Accent5 2" xfId="79"/>
    <cellStyle name="40% - Accent5 2 2" xfId="565"/>
    <cellStyle name="40% - Accent5 2 3" xfId="566"/>
    <cellStyle name="40% - Accent5 2 4" xfId="567"/>
    <cellStyle name="40% - Accent5 2_5.2" xfId="568"/>
    <cellStyle name="40% - Accent5 3" xfId="80"/>
    <cellStyle name="40% - Accent5 3 2" xfId="569"/>
    <cellStyle name="40% - Accent5 3 3" xfId="570"/>
    <cellStyle name="40% - Accent5 3 4" xfId="571"/>
    <cellStyle name="40% - Accent5 3_5.2" xfId="572"/>
    <cellStyle name="40% - Accent5 4" xfId="81"/>
    <cellStyle name="40% - Accent5 5" xfId="573"/>
    <cellStyle name="40% - Accent5 6" xfId="574"/>
    <cellStyle name="40% - Accent5 7" xfId="868"/>
    <cellStyle name="40% - Accent6" xfId="82" builtinId="51" customBuiltin="1"/>
    <cellStyle name="40% - Accent6 2" xfId="83"/>
    <cellStyle name="40% - Accent6 2 2" xfId="575"/>
    <cellStyle name="40% - Accent6 2 3" xfId="576"/>
    <cellStyle name="40% - Accent6 2 4" xfId="577"/>
    <cellStyle name="40% - Accent6 2_5.2" xfId="578"/>
    <cellStyle name="40% - Accent6 3" xfId="84"/>
    <cellStyle name="40% - Accent6 3 2" xfId="579"/>
    <cellStyle name="40% - Accent6 3 3" xfId="580"/>
    <cellStyle name="40% - Accent6 3 4" xfId="581"/>
    <cellStyle name="40% - Accent6 3_5.2" xfId="582"/>
    <cellStyle name="40% - Accent6 4" xfId="85"/>
    <cellStyle name="40% - Accent6 5" xfId="583"/>
    <cellStyle name="40% - Accent6 6" xfId="584"/>
    <cellStyle name="40% - Accent6 7" xfId="872"/>
    <cellStyle name="60% - Accent1" xfId="86" builtinId="32" customBuiltin="1"/>
    <cellStyle name="60% - Accent1 2" xfId="87"/>
    <cellStyle name="60% - Accent1 3" xfId="88"/>
    <cellStyle name="60% - Accent1 4" xfId="89"/>
    <cellStyle name="60% - Accent1 5" xfId="853"/>
    <cellStyle name="60% - Accent2" xfId="90" builtinId="36" customBuiltin="1"/>
    <cellStyle name="60% - Accent2 2" xfId="91"/>
    <cellStyle name="60% - Accent2 3" xfId="92"/>
    <cellStyle name="60% - Accent2 4" xfId="93"/>
    <cellStyle name="60% - Accent2 5" xfId="857"/>
    <cellStyle name="60% - Accent3" xfId="94" builtinId="40" customBuiltin="1"/>
    <cellStyle name="60% - Accent3 2" xfId="95"/>
    <cellStyle name="60% - Accent3 3" xfId="96"/>
    <cellStyle name="60% - Accent3 4" xfId="97"/>
    <cellStyle name="60% - Accent3 5" xfId="861"/>
    <cellStyle name="60% - Accent4" xfId="98" builtinId="44" customBuiltin="1"/>
    <cellStyle name="60% - Accent4 2" xfId="99"/>
    <cellStyle name="60% - Accent4 3" xfId="100"/>
    <cellStyle name="60% - Accent4 4" xfId="101"/>
    <cellStyle name="60% - Accent4 5" xfId="865"/>
    <cellStyle name="60% - Accent5" xfId="102" builtinId="48" customBuiltin="1"/>
    <cellStyle name="60% - Accent5 2" xfId="103"/>
    <cellStyle name="60% - Accent5 3" xfId="104"/>
    <cellStyle name="60% - Accent5 4" xfId="105"/>
    <cellStyle name="60% - Accent5 5" xfId="869"/>
    <cellStyle name="60% - Accent6" xfId="106" builtinId="52" customBuiltin="1"/>
    <cellStyle name="60% - Accent6 2" xfId="107"/>
    <cellStyle name="60% - Accent6 3" xfId="108"/>
    <cellStyle name="60% - Accent6 4" xfId="109"/>
    <cellStyle name="60% - Accent6 5" xfId="873"/>
    <cellStyle name="9999/99/99" xfId="110"/>
    <cellStyle name="Accent1" xfId="111" builtinId="29" customBuiltin="1"/>
    <cellStyle name="Accent1 2" xfId="112"/>
    <cellStyle name="Accent1 3" xfId="113"/>
    <cellStyle name="Accent1 4" xfId="114"/>
    <cellStyle name="Accent1 5" xfId="850"/>
    <cellStyle name="Accent2" xfId="115" builtinId="33" customBuiltin="1"/>
    <cellStyle name="Accent2 2" xfId="116"/>
    <cellStyle name="Accent2 3" xfId="117"/>
    <cellStyle name="Accent2 4" xfId="118"/>
    <cellStyle name="Accent2 5" xfId="854"/>
    <cellStyle name="Accent3" xfId="119" builtinId="37" customBuiltin="1"/>
    <cellStyle name="Accent3 2" xfId="120"/>
    <cellStyle name="Accent3 3" xfId="121"/>
    <cellStyle name="Accent3 4" xfId="122"/>
    <cellStyle name="Accent3 5" xfId="858"/>
    <cellStyle name="Accent4" xfId="123" builtinId="41" customBuiltin="1"/>
    <cellStyle name="Accent4 2" xfId="124"/>
    <cellStyle name="Accent4 3" xfId="125"/>
    <cellStyle name="Accent4 4" xfId="126"/>
    <cellStyle name="Accent4 5" xfId="862"/>
    <cellStyle name="Accent5" xfId="127" builtinId="45" customBuiltin="1"/>
    <cellStyle name="Accent5 2" xfId="128"/>
    <cellStyle name="Accent5 3" xfId="129"/>
    <cellStyle name="Accent5 4" xfId="130"/>
    <cellStyle name="Accent5 5" xfId="866"/>
    <cellStyle name="Accent6" xfId="131" builtinId="49" customBuiltin="1"/>
    <cellStyle name="Accent6 2" xfId="132"/>
    <cellStyle name="Accent6 3" xfId="133"/>
    <cellStyle name="Accent6 4" xfId="134"/>
    <cellStyle name="Accent6 5" xfId="870"/>
    <cellStyle name="Auto_OpenAuto_CloseExtractD" xfId="135"/>
    <cellStyle name="Bad" xfId="136" builtinId="27" customBuiltin="1"/>
    <cellStyle name="Bad 2" xfId="137"/>
    <cellStyle name="Bad 3" xfId="138"/>
    <cellStyle name="Bad 4" xfId="139"/>
    <cellStyle name="Bad 5" xfId="839"/>
    <cellStyle name="Body" xfId="140"/>
    <cellStyle name="Bold/Border" xfId="141"/>
    <cellStyle name="Brand Align Left Text" xfId="142"/>
    <cellStyle name="Brand Default" xfId="143"/>
    <cellStyle name="Brand Percent" xfId="144"/>
    <cellStyle name="Brand Source" xfId="145"/>
    <cellStyle name="Brand Subtitle with Underline" xfId="146"/>
    <cellStyle name="Brand Subtitle without Underline" xfId="147"/>
    <cellStyle name="Brand Title" xfId="148"/>
    <cellStyle name="Bullet" xfId="149"/>
    <cellStyle name="Calc Currency (0)" xfId="150"/>
    <cellStyle name="Calc Currency (0) 2" xfId="151"/>
    <cellStyle name="Calc Currency (0) 3" xfId="585"/>
    <cellStyle name="Calc Currency (0) 4" xfId="586"/>
    <cellStyle name="Calc Currency (0)_5.2" xfId="587"/>
    <cellStyle name="Calculation" xfId="152" builtinId="22" customBuiltin="1"/>
    <cellStyle name="Calculation 2" xfId="153"/>
    <cellStyle name="Calculation 3" xfId="154"/>
    <cellStyle name="Calculation 4" xfId="155"/>
    <cellStyle name="Calculation 5" xfId="843"/>
    <cellStyle name="Check Cell" xfId="156" builtinId="23" customBuiltin="1"/>
    <cellStyle name="Check Cell 2" xfId="157"/>
    <cellStyle name="Check Cell 3" xfId="158"/>
    <cellStyle name="Check Cell 4" xfId="159"/>
    <cellStyle name="Check Cell 5" xfId="845"/>
    <cellStyle name="Comma" xfId="160" builtinId="3"/>
    <cellStyle name="Comma  - Style1" xfId="161"/>
    <cellStyle name="Comma  - Style2" xfId="162"/>
    <cellStyle name="Comma  - Style3" xfId="163"/>
    <cellStyle name="Comma  - Style4" xfId="164"/>
    <cellStyle name="Comma  - Style5" xfId="165"/>
    <cellStyle name="Comma  - Style6" xfId="166"/>
    <cellStyle name="Comma  - Style7" xfId="167"/>
    <cellStyle name="Comma  - Style8" xfId="168"/>
    <cellStyle name="Comma 10" xfId="169"/>
    <cellStyle name="Comma 10 2" xfId="588"/>
    <cellStyle name="Comma 10 3" xfId="589"/>
    <cellStyle name="Comma 10 4" xfId="590"/>
    <cellStyle name="Comma 11" xfId="170"/>
    <cellStyle name="Comma 11 2" xfId="591"/>
    <cellStyle name="Comma 11 3" xfId="592"/>
    <cellStyle name="Comma 11 4" xfId="593"/>
    <cellStyle name="Comma 12" xfId="171"/>
    <cellStyle name="Comma 13" xfId="172"/>
    <cellStyle name="Comma 13 2" xfId="173"/>
    <cellStyle name="Comma 14" xfId="174"/>
    <cellStyle name="Comma 14 2" xfId="768"/>
    <cellStyle name="Comma 14 2 2" xfId="795"/>
    <cellStyle name="Comma 14 2 3" xfId="813"/>
    <cellStyle name="Comma 14 3" xfId="780"/>
    <cellStyle name="Comma 14 4" xfId="806"/>
    <cellStyle name="Comma 15" xfId="175"/>
    <cellStyle name="Comma 16" xfId="594"/>
    <cellStyle name="Comma 16 2" xfId="775"/>
    <cellStyle name="Comma 16 2 2" xfId="796"/>
    <cellStyle name="Comma 16 2 3" xfId="817"/>
    <cellStyle name="Comma 16 3" xfId="785"/>
    <cellStyle name="Comma 16 4" xfId="812"/>
    <cellStyle name="Comma 17" xfId="777"/>
    <cellStyle name="Comma 17 2" xfId="789"/>
    <cellStyle name="Comma 17 3" xfId="819"/>
    <cellStyle name="Comma 18" xfId="804"/>
    <cellStyle name="Comma 18 2" xfId="821"/>
    <cellStyle name="Comma 19" xfId="787"/>
    <cellStyle name="Comma 19 2" xfId="826"/>
    <cellStyle name="Comma 19 3" xfId="823"/>
    <cellStyle name="Comma 2" xfId="176"/>
    <cellStyle name="Comma 2 10" xfId="595"/>
    <cellStyle name="Comma 2 11" xfId="596"/>
    <cellStyle name="Comma 2 2" xfId="177"/>
    <cellStyle name="Comma 2 2 2" xfId="178"/>
    <cellStyle name="Comma 2 2 2 2" xfId="597"/>
    <cellStyle name="Comma 2 2 2 3" xfId="598"/>
    <cellStyle name="Comma 2 2 2 4" xfId="599"/>
    <cellStyle name="Comma 2 2 3" xfId="179"/>
    <cellStyle name="Comma 2 2 3 2" xfId="600"/>
    <cellStyle name="Comma 2 2 3 3" xfId="601"/>
    <cellStyle name="Comma 2 2 3 4" xfId="602"/>
    <cellStyle name="Comma 2 2 4" xfId="603"/>
    <cellStyle name="Comma 2 2 5" xfId="604"/>
    <cellStyle name="Comma 2 2 6" xfId="605"/>
    <cellStyle name="Comma 2 3" xfId="180"/>
    <cellStyle name="Comma 2 3 2" xfId="606"/>
    <cellStyle name="Comma 2 3 3" xfId="607"/>
    <cellStyle name="Comma 2 3 4" xfId="608"/>
    <cellStyle name="Comma 2 4" xfId="181"/>
    <cellStyle name="Comma 2 4 2" xfId="609"/>
    <cellStyle name="Comma 2 4 3" xfId="610"/>
    <cellStyle name="Comma 2 4 4" xfId="611"/>
    <cellStyle name="Comma 2 5" xfId="182"/>
    <cellStyle name="Comma 2 5 2" xfId="612"/>
    <cellStyle name="Comma 2 5 3" xfId="613"/>
    <cellStyle name="Comma 2 5 4" xfId="614"/>
    <cellStyle name="Comma 2 6" xfId="183"/>
    <cellStyle name="Comma 2 6 2" xfId="615"/>
    <cellStyle name="Comma 2 6 3" xfId="616"/>
    <cellStyle name="Comma 2 6 4" xfId="617"/>
    <cellStyle name="Comma 2 7" xfId="184"/>
    <cellStyle name="Comma 2 7 2" xfId="618"/>
    <cellStyle name="Comma 2 7 3" xfId="619"/>
    <cellStyle name="Comma 2 7 4" xfId="620"/>
    <cellStyle name="Comma 2 8" xfId="185"/>
    <cellStyle name="Comma 2 8 2" xfId="621"/>
    <cellStyle name="Comma 2 8 3" xfId="622"/>
    <cellStyle name="Comma 2 8 4" xfId="623"/>
    <cellStyle name="Comma 2 9" xfId="624"/>
    <cellStyle name="Comma 2_Xl0000002" xfId="186"/>
    <cellStyle name="Comma 20" xfId="876"/>
    <cellStyle name="Comma 21 3 2" xfId="879"/>
    <cellStyle name="Comma 21 5" xfId="880"/>
    <cellStyle name="Comma 22" xfId="187"/>
    <cellStyle name="Comma 3" xfId="188"/>
    <cellStyle name="Comma 3 2" xfId="189"/>
    <cellStyle name="Comma 3 2 2" xfId="190"/>
    <cellStyle name="Comma 3 3" xfId="191"/>
    <cellStyle name="Comma 3 4" xfId="192"/>
    <cellStyle name="Comma 3 5" xfId="625"/>
    <cellStyle name="Comma 4" xfId="193"/>
    <cellStyle name="Comma 4 2" xfId="194"/>
    <cellStyle name="Comma 5" xfId="195"/>
    <cellStyle name="Comma 5 2" xfId="196"/>
    <cellStyle name="Comma 5 3" xfId="626"/>
    <cellStyle name="Comma 5 4" xfId="627"/>
    <cellStyle name="Comma 58 3" xfId="881"/>
    <cellStyle name="Comma 6" xfId="197"/>
    <cellStyle name="Comma 7" xfId="198"/>
    <cellStyle name="Comma 8" xfId="199"/>
    <cellStyle name="Comma 9" xfId="200"/>
    <cellStyle name="Comma 9 2" xfId="628"/>
    <cellStyle name="Comma 9 3" xfId="629"/>
    <cellStyle name="Comma 9 4" xfId="630"/>
    <cellStyle name="Comma_Final accou by farrukh PCMF" xfId="201"/>
    <cellStyle name="CompanyName" xfId="202"/>
    <cellStyle name="Component" xfId="203"/>
    <cellStyle name="Copied" xfId="204"/>
    <cellStyle name="Currency 2" xfId="205"/>
    <cellStyle name="Currency 2 2" xfId="631"/>
    <cellStyle name="Currency 2 3" xfId="632"/>
    <cellStyle name="Currency 2 4" xfId="633"/>
    <cellStyle name="Dash" xfId="206"/>
    <cellStyle name="Description" xfId="207"/>
    <cellStyle name="Dollar" xfId="208"/>
    <cellStyle name="Entered" xfId="209"/>
    <cellStyle name="Euro" xfId="210"/>
    <cellStyle name="Euro 2" xfId="634"/>
    <cellStyle name="Euro 3" xfId="635"/>
    <cellStyle name="Euro 4" xfId="636"/>
    <cellStyle name="Explanatory Text" xfId="211" builtinId="53" customBuiltin="1"/>
    <cellStyle name="Explanatory Text 2" xfId="212"/>
    <cellStyle name="Explanatory Text 3" xfId="213"/>
    <cellStyle name="Explanatory Text 4" xfId="214"/>
    <cellStyle name="Explanatory Text 5" xfId="848"/>
    <cellStyle name="Feature" xfId="215"/>
    <cellStyle name="Fixed" xfId="216"/>
    <cellStyle name="Fixed 2" xfId="637"/>
    <cellStyle name="Fixed 3" xfId="638"/>
    <cellStyle name="Fixed 4" xfId="639"/>
    <cellStyle name="Fixed_5.2" xfId="640"/>
    <cellStyle name="Good" xfId="217" builtinId="26" customBuiltin="1"/>
    <cellStyle name="Good 2" xfId="218"/>
    <cellStyle name="Good 3" xfId="219"/>
    <cellStyle name="Good 4" xfId="220"/>
    <cellStyle name="Good 5" xfId="838"/>
    <cellStyle name="Grey" xfId="221"/>
    <cellStyle name="Header1" xfId="222"/>
    <cellStyle name="Header2" xfId="223"/>
    <cellStyle name="Heading 1" xfId="224" builtinId="16" customBuiltin="1"/>
    <cellStyle name="Heading 1 2" xfId="225"/>
    <cellStyle name="Heading 1 3" xfId="226"/>
    <cellStyle name="Heading 1 4" xfId="227"/>
    <cellStyle name="Heading 1 5" xfId="834"/>
    <cellStyle name="Heading 2" xfId="228" builtinId="17" customBuiltin="1"/>
    <cellStyle name="Heading 2 2" xfId="229"/>
    <cellStyle name="Heading 2 3" xfId="230"/>
    <cellStyle name="Heading 2 4" xfId="231"/>
    <cellStyle name="Heading 2 5" xfId="835"/>
    <cellStyle name="Heading 3" xfId="232" builtinId="18" customBuiltin="1"/>
    <cellStyle name="Heading 3 2" xfId="233"/>
    <cellStyle name="Heading 3 3" xfId="234"/>
    <cellStyle name="Heading 3 4" xfId="235"/>
    <cellStyle name="Heading 3 5" xfId="836"/>
    <cellStyle name="Heading 4" xfId="236" builtinId="19" customBuiltin="1"/>
    <cellStyle name="Heading 4 2" xfId="237"/>
    <cellStyle name="Heading 4 3" xfId="238"/>
    <cellStyle name="Heading 4 4" xfId="239"/>
    <cellStyle name="Heading 4 5" xfId="837"/>
    <cellStyle name="Input" xfId="240" builtinId="20" customBuiltin="1"/>
    <cellStyle name="Input [yellow]" xfId="241"/>
    <cellStyle name="Input 2" xfId="242"/>
    <cellStyle name="Input 3" xfId="243"/>
    <cellStyle name="Input 4" xfId="244"/>
    <cellStyle name="Input 5" xfId="841"/>
    <cellStyle name="Instructions" xfId="245"/>
    <cellStyle name="Integer" xfId="246"/>
    <cellStyle name="Integer 2" xfId="641"/>
    <cellStyle name="Integer 3" xfId="642"/>
    <cellStyle name="Integer 4" xfId="643"/>
    <cellStyle name="Integer_5.2" xfId="644"/>
    <cellStyle name="Intial cap" xfId="247"/>
    <cellStyle name="Linked Cell" xfId="248" builtinId="24" customBuiltin="1"/>
    <cellStyle name="Linked Cell 2" xfId="249"/>
    <cellStyle name="Linked Cell 3" xfId="250"/>
    <cellStyle name="Linked Cell 4" xfId="251"/>
    <cellStyle name="Linked Cell 5" xfId="844"/>
    <cellStyle name="Millares [0]_laroux" xfId="252"/>
    <cellStyle name="Millares_laroux" xfId="253"/>
    <cellStyle name="Milliers [0]_mk" xfId="254"/>
    <cellStyle name="Milliers_mk" xfId="255"/>
    <cellStyle name="Monétaire [0]_mk" xfId="256"/>
    <cellStyle name="Monétaire_mk" xfId="257"/>
    <cellStyle name="MOQ" xfId="258"/>
    <cellStyle name="Neutral" xfId="259" builtinId="28" customBuiltin="1"/>
    <cellStyle name="Neutral 2" xfId="260"/>
    <cellStyle name="Neutral 3" xfId="261"/>
    <cellStyle name="Neutral 4" xfId="262"/>
    <cellStyle name="Neutral 5" xfId="840"/>
    <cellStyle name="New Markets operations Indicators" xfId="263"/>
    <cellStyle name="Normal" xfId="0" builtinId="0"/>
    <cellStyle name="Normal - Style1" xfId="264"/>
    <cellStyle name="Normal - Style1 2" xfId="645"/>
    <cellStyle name="Normal - Style1 3" xfId="646"/>
    <cellStyle name="Normal - Style1 4" xfId="647"/>
    <cellStyle name="Normal - Style1_5.2" xfId="648"/>
    <cellStyle name="Normal 10" xfId="265"/>
    <cellStyle name="Normal 10 2" xfId="266"/>
    <cellStyle name="Normal 10 2 2" xfId="770"/>
    <cellStyle name="Normal 10 2 2 2" xfId="797"/>
    <cellStyle name="Normal 10 2 2 3" xfId="814"/>
    <cellStyle name="Normal 10 2 3" xfId="781"/>
    <cellStyle name="Normal 10 2 4" xfId="807"/>
    <cellStyle name="Normal 11" xfId="267"/>
    <cellStyle name="Normal 12" xfId="268"/>
    <cellStyle name="Normal 13" xfId="269"/>
    <cellStyle name="Normal 14" xfId="270"/>
    <cellStyle name="Normal 15" xfId="271"/>
    <cellStyle name="Normal 16" xfId="272"/>
    <cellStyle name="Normal 16 2" xfId="772"/>
    <cellStyle name="Normal 16 2 2" xfId="798"/>
    <cellStyle name="Normal 16 2 3" xfId="815"/>
    <cellStyle name="Normal 16 3" xfId="782"/>
    <cellStyle name="Normal 16 4" xfId="808"/>
    <cellStyle name="Normal 17" xfId="273"/>
    <cellStyle name="Normal 18" xfId="776"/>
    <cellStyle name="Normal 18 2" xfId="788"/>
    <cellStyle name="Normal 18 3" xfId="818"/>
    <cellStyle name="Normal 18 6 2" xfId="882"/>
    <cellStyle name="Normal 19" xfId="779"/>
    <cellStyle name="Normal 19 2" xfId="799"/>
    <cellStyle name="Normal 2" xfId="274"/>
    <cellStyle name="Normal 2 10" xfId="649"/>
    <cellStyle name="Normal 2 11" xfId="650"/>
    <cellStyle name="Normal 2 12" xfId="651"/>
    <cellStyle name="Normal 2 2" xfId="275"/>
    <cellStyle name="Normal 2 2 10" xfId="652"/>
    <cellStyle name="Normal 2 2 2" xfId="276"/>
    <cellStyle name="Normal 2 2 2 2" xfId="653"/>
    <cellStyle name="Normal 2 2 2 3" xfId="654"/>
    <cellStyle name="Normal 2 2 2 4" xfId="655"/>
    <cellStyle name="Normal 2 2 2_5.2" xfId="656"/>
    <cellStyle name="Normal 2 2 3" xfId="277"/>
    <cellStyle name="Normal 2 2 3 2" xfId="657"/>
    <cellStyle name="Normal 2 2 3 3" xfId="658"/>
    <cellStyle name="Normal 2 2 3 4" xfId="659"/>
    <cellStyle name="Normal 2 2 3_5.2" xfId="660"/>
    <cellStyle name="Normal 2 2 4" xfId="661"/>
    <cellStyle name="Normal 2 2 5" xfId="662"/>
    <cellStyle name="Normal 2 2 6" xfId="663"/>
    <cellStyle name="Normal 2 2 7" xfId="664"/>
    <cellStyle name="Normal 2 2 8" xfId="665"/>
    <cellStyle name="Normal 2 2 9" xfId="666"/>
    <cellStyle name="Normal 2 2_5.2" xfId="667"/>
    <cellStyle name="Normal 2 3" xfId="278"/>
    <cellStyle name="Normal 2 3 2" xfId="668"/>
    <cellStyle name="Normal 2 3 3" xfId="669"/>
    <cellStyle name="Normal 2 3 4" xfId="670"/>
    <cellStyle name="Normal 2 3_5.2" xfId="671"/>
    <cellStyle name="Normal 2 4" xfId="279"/>
    <cellStyle name="Normal 2 4 2" xfId="672"/>
    <cellStyle name="Normal 2 4 3" xfId="673"/>
    <cellStyle name="Normal 2 4 4" xfId="674"/>
    <cellStyle name="Normal 2 4_5.2" xfId="675"/>
    <cellStyle name="Normal 2 5" xfId="280"/>
    <cellStyle name="Normal 2 5 2" xfId="676"/>
    <cellStyle name="Normal 2 5 3" xfId="677"/>
    <cellStyle name="Normal 2 5 4" xfId="678"/>
    <cellStyle name="Normal 2 5_5.2" xfId="679"/>
    <cellStyle name="Normal 2 6" xfId="281"/>
    <cellStyle name="Normal 2 6 2" xfId="680"/>
    <cellStyle name="Normal 2 6 3" xfId="681"/>
    <cellStyle name="Normal 2 6 4" xfId="682"/>
    <cellStyle name="Normal 2 6_5.2" xfId="683"/>
    <cellStyle name="Normal 2 7" xfId="282"/>
    <cellStyle name="Normal 2 8" xfId="283"/>
    <cellStyle name="Normal 2 9" xfId="284"/>
    <cellStyle name="Normal 2_3_After_SW_changes_PIF_accounts_2008" xfId="285"/>
    <cellStyle name="Normal 20" xfId="800"/>
    <cellStyle name="Normal 21" xfId="786"/>
    <cellStyle name="Normal 21 2" xfId="825"/>
    <cellStyle name="Normal 21 3" xfId="822"/>
    <cellStyle name="Normal 22" xfId="803"/>
    <cellStyle name="Normal 23" xfId="832"/>
    <cellStyle name="Normal 24" xfId="874"/>
    <cellStyle name="Normal 25" xfId="875"/>
    <cellStyle name="Normal 26" xfId="884"/>
    <cellStyle name="Normal 3" xfId="286"/>
    <cellStyle name="Normal 3 2" xfId="287"/>
    <cellStyle name="Normal 3 2 2" xfId="288"/>
    <cellStyle name="Normal 3 2 3" xfId="684"/>
    <cellStyle name="Normal 3 2 4" xfId="685"/>
    <cellStyle name="Normal 3 2_5.2" xfId="686"/>
    <cellStyle name="Normal 3 3" xfId="289"/>
    <cellStyle name="Normal 3 4" xfId="773"/>
    <cellStyle name="Normal 3 5" xfId="769"/>
    <cellStyle name="Normal 3 6" xfId="771"/>
    <cellStyle name="Normal 3 7" xfId="767"/>
    <cellStyle name="Normal 3 8" xfId="783"/>
    <cellStyle name="Normal 3 9" xfId="809"/>
    <cellStyle name="Normal 3_31 Dec Accounts 2009-NIUT" xfId="290"/>
    <cellStyle name="Normal 4" xfId="291"/>
    <cellStyle name="Normal 4 2" xfId="292"/>
    <cellStyle name="Normal 4 2 2" xfId="687"/>
    <cellStyle name="Normal 4 2 3" xfId="688"/>
    <cellStyle name="Normal 4 2 4" xfId="689"/>
    <cellStyle name="Normal 4 2_5.2" xfId="690"/>
    <cellStyle name="Normal 4 3" xfId="691"/>
    <cellStyle name="Normal 4 4" xfId="692"/>
    <cellStyle name="Normal 4 5" xfId="693"/>
    <cellStyle name="Normal 4_5.2" xfId="694"/>
    <cellStyle name="Normal 44 2 4" xfId="878"/>
    <cellStyle name="Normal 5" xfId="293"/>
    <cellStyle name="Normal 5 10" xfId="695"/>
    <cellStyle name="Normal 5 2" xfId="294"/>
    <cellStyle name="Normal 5 2 2" xfId="696"/>
    <cellStyle name="Normal 5 2 3" xfId="697"/>
    <cellStyle name="Normal 5 2 4" xfId="698"/>
    <cellStyle name="Normal 5 2_5.2" xfId="699"/>
    <cellStyle name="Normal 5 3" xfId="295"/>
    <cellStyle name="Normal 5 4" xfId="700"/>
    <cellStyle name="Normal 5 5" xfId="701"/>
    <cellStyle name="Normal 5 6" xfId="702"/>
    <cellStyle name="Normal 5 7" xfId="703"/>
    <cellStyle name="Normal 5 8" xfId="704"/>
    <cellStyle name="Normal 5 9" xfId="705"/>
    <cellStyle name="Normal 5_31 Dec Accounts 2009-NIUT" xfId="296"/>
    <cellStyle name="Normal 6" xfId="297"/>
    <cellStyle name="Normal 6 2" xfId="298"/>
    <cellStyle name="Normal 6 3" xfId="706"/>
    <cellStyle name="Normal 6 4" xfId="707"/>
    <cellStyle name="Normal 6_5.2" xfId="708"/>
    <cellStyle name="Normal 7" xfId="299"/>
    <cellStyle name="Normal 7 2" xfId="709"/>
    <cellStyle name="Normal 7 3" xfId="710"/>
    <cellStyle name="Normal 7 4" xfId="711"/>
    <cellStyle name="Normal 7_5.2" xfId="712"/>
    <cellStyle name="Normal 8" xfId="300"/>
    <cellStyle name="Normal 8 2" xfId="301"/>
    <cellStyle name="Normal 8 3" xfId="713"/>
    <cellStyle name="Normal 8 4" xfId="714"/>
    <cellStyle name="Normal 8_5.2" xfId="715"/>
    <cellStyle name="Normal 86" xfId="883"/>
    <cellStyle name="Normal 9" xfId="302"/>
    <cellStyle name="Normal_Balanca sheet analysis 01" xfId="303"/>
    <cellStyle name="Normal_Cash Flow for the period" xfId="304"/>
    <cellStyle name="Normal_disclosure investment emof 2" xfId="877"/>
    <cellStyle name="Normal_Final accou by farrukh PCMF" xfId="305"/>
    <cellStyle name="Normal_Final accou by farrukh PCMF_Accounts 2009-NIUT NON LOC-after RAJ final-signed" xfId="811"/>
    <cellStyle name="Normal_Final_Accounts_2009_NIT GBF  Financial Statements - Septembr 30, 2010 - Draft 1" xfId="831"/>
    <cellStyle name="Normal_NIT GBF  Financial Statements - HY 09 SALMAN REVIEWED" xfId="829"/>
    <cellStyle name="Normal_NIT GBF  Financial Statements - HY 09 SALMAN REVIEWED_NIT GBF - FS - Dec 31, 2010 - Income" xfId="830"/>
    <cellStyle name="Normal_NIT-EMOF SEP Accounts 2009" xfId="306"/>
    <cellStyle name="Normal_PIF may account 3rd draft 2" xfId="828"/>
    <cellStyle name="Normal_Portfolio" xfId="307"/>
    <cellStyle name="Normal_Portfolio 2" xfId="308"/>
    <cellStyle name="Normal_Worksheet in   PGF 2005 final" xfId="309"/>
    <cellStyle name="Normal_Worksheet in   PGF 2005 final 2" xfId="310"/>
    <cellStyle name="Normal_Worksheet in   PGF 2005 final_Accounts 2009-NIUT NON LOC-after RAJ final-signed" xfId="311"/>
    <cellStyle name="Normal_Worksheet in   PGF 2005 final_Accounts 2009-NIUT NON LOC-after RAJ final-signed 2" xfId="385"/>
    <cellStyle name="Note" xfId="312" builtinId="10" customBuiltin="1"/>
    <cellStyle name="Note 2" xfId="313"/>
    <cellStyle name="Note 2 2" xfId="716"/>
    <cellStyle name="Note 2 3" xfId="717"/>
    <cellStyle name="Note 2 4" xfId="718"/>
    <cellStyle name="Note 3" xfId="314"/>
    <cellStyle name="Note 3 2" xfId="719"/>
    <cellStyle name="Note 3 3" xfId="720"/>
    <cellStyle name="Note 3 4" xfId="721"/>
    <cellStyle name="Note 4" xfId="315"/>
    <cellStyle name="Note 5" xfId="722"/>
    <cellStyle name="Note 6" xfId="723"/>
    <cellStyle name="Note 7" xfId="847"/>
    <cellStyle name="Option" xfId="316"/>
    <cellStyle name="Output" xfId="317" builtinId="21" customBuiltin="1"/>
    <cellStyle name="Output 2" xfId="318"/>
    <cellStyle name="Output 3" xfId="319"/>
    <cellStyle name="Output 4" xfId="320"/>
    <cellStyle name="Output 5" xfId="842"/>
    <cellStyle name="OUTPUT AMOUNTS" xfId="321"/>
    <cellStyle name="Output Amounts 2" xfId="322"/>
    <cellStyle name="Output Amounts_DOM Balanced 24 Jan 2008" xfId="323"/>
    <cellStyle name="OUTPUT COLUMN HEADINGS" xfId="324"/>
    <cellStyle name="Output Column Headings 2" xfId="325"/>
    <cellStyle name="Output Column Headings_KP_-_ANNUAL_ACCOUNTS EPZ" xfId="326"/>
    <cellStyle name="OUTPUT LINE ITEMS" xfId="327"/>
    <cellStyle name="Output Line Items 2" xfId="328"/>
    <cellStyle name="Output Line Items_DOM Balanced 24 Jan 2008" xfId="329"/>
    <cellStyle name="OUTPUT REPORT HEADING" xfId="330"/>
    <cellStyle name="Output Report Heading 2" xfId="331"/>
    <cellStyle name="Output Report Heading_KP_-_ANNUAL_ACCOUNTS EPZ" xfId="332"/>
    <cellStyle name="OUTPUT REPORT TITLE" xfId="333"/>
    <cellStyle name="Output Report Title 2" xfId="334"/>
    <cellStyle name="Output Report Title_KP_-_ANNUAL_ACCOUNTS EPZ" xfId="335"/>
    <cellStyle name="Percent [2]" xfId="336"/>
    <cellStyle name="Percent [2] 2" xfId="724"/>
    <cellStyle name="Percent [2] 3" xfId="725"/>
    <cellStyle name="Percent [2] 4" xfId="726"/>
    <cellStyle name="Percent 2" xfId="337"/>
    <cellStyle name="Percent 2 10" xfId="727"/>
    <cellStyle name="Percent 2 2" xfId="338"/>
    <cellStyle name="Percent 2 2 2" xfId="339"/>
    <cellStyle name="Percent 2 2 2 2" xfId="728"/>
    <cellStyle name="Percent 2 2 2 3" xfId="729"/>
    <cellStyle name="Percent 2 2 2 4" xfId="730"/>
    <cellStyle name="Percent 2 2 3" xfId="340"/>
    <cellStyle name="Percent 2 2 3 2" xfId="731"/>
    <cellStyle name="Percent 2 2 3 3" xfId="732"/>
    <cellStyle name="Percent 2 2 3 4" xfId="733"/>
    <cellStyle name="Percent 2 2 4" xfId="734"/>
    <cellStyle name="Percent 2 2 5" xfId="735"/>
    <cellStyle name="Percent 2 2 6" xfId="736"/>
    <cellStyle name="Percent 2 3" xfId="341"/>
    <cellStyle name="Percent 2 3 2" xfId="737"/>
    <cellStyle name="Percent 2 3 3" xfId="738"/>
    <cellStyle name="Percent 2 3 4" xfId="739"/>
    <cellStyle name="Percent 2 4" xfId="342"/>
    <cellStyle name="Percent 2 4 2" xfId="740"/>
    <cellStyle name="Percent 2 4 3" xfId="741"/>
    <cellStyle name="Percent 2 4 4" xfId="742"/>
    <cellStyle name="Percent 2 5" xfId="343"/>
    <cellStyle name="Percent 2 5 2" xfId="743"/>
    <cellStyle name="Percent 2 5 3" xfId="744"/>
    <cellStyle name="Percent 2 5 4" xfId="745"/>
    <cellStyle name="Percent 2 6" xfId="344"/>
    <cellStyle name="Percent 2 6 2" xfId="746"/>
    <cellStyle name="Percent 2 6 3" xfId="747"/>
    <cellStyle name="Percent 2 6 4" xfId="748"/>
    <cellStyle name="Percent 2 7" xfId="345"/>
    <cellStyle name="Percent 2 7 2" xfId="749"/>
    <cellStyle name="Percent 2 7 3" xfId="750"/>
    <cellStyle name="Percent 2 7 4" xfId="751"/>
    <cellStyle name="Percent 2 8" xfId="752"/>
    <cellStyle name="Percent 2 9" xfId="753"/>
    <cellStyle name="Percent 3" xfId="346"/>
    <cellStyle name="Percent 3 2" xfId="347"/>
    <cellStyle name="Percent 3 3" xfId="754"/>
    <cellStyle name="Percent 3 4" xfId="755"/>
    <cellStyle name="Percent 4" xfId="348"/>
    <cellStyle name="Percent 4 2" xfId="756"/>
    <cellStyle name="Percent 4 3" xfId="757"/>
    <cellStyle name="Percent 4 4" xfId="758"/>
    <cellStyle name="Percent 5" xfId="349"/>
    <cellStyle name="Percent 5 2" xfId="350"/>
    <cellStyle name="Percent 5 3" xfId="759"/>
    <cellStyle name="Percent 5 4" xfId="760"/>
    <cellStyle name="Percent 6" xfId="351"/>
    <cellStyle name="Percent 6 2" xfId="774"/>
    <cellStyle name="Percent 6 2 2" xfId="801"/>
    <cellStyle name="Percent 6 2 3" xfId="816"/>
    <cellStyle name="Percent 6 3" xfId="784"/>
    <cellStyle name="Percent 6 4" xfId="810"/>
    <cellStyle name="Percent 7" xfId="352"/>
    <cellStyle name="Percent 8" xfId="778"/>
    <cellStyle name="Percent 8 2" xfId="802"/>
    <cellStyle name="Percent 8 3" xfId="820"/>
    <cellStyle name="Percent 9" xfId="824"/>
    <cellStyle name="Percent 9 2" xfId="827"/>
    <cellStyle name="Pivot Style Medium 13" xfId="353"/>
    <cellStyle name="Pivot Style Medium 13 2" xfId="761"/>
    <cellStyle name="Pivot Style Medium 13 3" xfId="762"/>
    <cellStyle name="Pivot Style Medium 13 4" xfId="763"/>
    <cellStyle name="PSChar" xfId="354"/>
    <cellStyle name="RevList" xfId="355"/>
    <cellStyle name="ri_Category 30-06-07_4" xfId="356"/>
    <cellStyle name="SAPBEXstdItem" xfId="357"/>
    <cellStyle name="Style 1" xfId="358"/>
    <cellStyle name="Style 1 2" xfId="359"/>
    <cellStyle name="Style 1 3" xfId="764"/>
    <cellStyle name="Style 1 4" xfId="765"/>
    <cellStyle name="Style 1_5.2" xfId="766"/>
    <cellStyle name="Sub-group Hdg" xfId="360"/>
    <cellStyle name="Sub-heading" xfId="361"/>
    <cellStyle name="Subtotal" xfId="362"/>
    <cellStyle name="Title" xfId="363" builtinId="15" customBuiltin="1"/>
    <cellStyle name="Title 2" xfId="364"/>
    <cellStyle name="Title 3" xfId="365"/>
    <cellStyle name="Title 4" xfId="366"/>
    <cellStyle name="Title 5" xfId="833"/>
    <cellStyle name="Total" xfId="367" builtinId="25" customBuiltin="1"/>
    <cellStyle name="Total 2" xfId="368"/>
    <cellStyle name="Total 3" xfId="369"/>
    <cellStyle name="Total 4" xfId="370"/>
    <cellStyle name="Total 5" xfId="849"/>
    <cellStyle name="Tusental (0)_pldt" xfId="371"/>
    <cellStyle name="Tusental_pldt" xfId="372"/>
    <cellStyle name="Value" xfId="373"/>
    <cellStyle name="Valuta (0)_pldt" xfId="374"/>
    <cellStyle name="Valuta_pldt" xfId="375"/>
    <cellStyle name="Warning Text" xfId="376" builtinId="11" customBuiltin="1"/>
    <cellStyle name="Warning Text 2" xfId="377"/>
    <cellStyle name="Warning Text 3" xfId="378"/>
    <cellStyle name="Warning Text 4" xfId="379"/>
    <cellStyle name="Warning Text 5" xfId="846"/>
    <cellStyle name="桁区切り [0.00]_RESULTS" xfId="380"/>
    <cellStyle name="桁区切り_RESULTS" xfId="381"/>
    <cellStyle name="標準_RESULTS" xfId="382"/>
    <cellStyle name="通貨 [0.00]_RESULTS" xfId="383"/>
    <cellStyle name="通貨_RESULTS" xfId="38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C1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externalLink" Target="externalLinks/externalLink39.xml"/><Relationship Id="rId61" Type="http://schemas.openxmlformats.org/officeDocument/2006/relationships/externalLink" Target="externalLinks/externalLink43.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externalLink" Target="externalLinks/externalLink4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56" Type="http://schemas.openxmlformats.org/officeDocument/2006/relationships/externalLink" Target="externalLinks/externalLink38.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externalLink" Target="externalLinks/externalLink41.xml"/></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0</xdr:rowOff>
    </xdr:from>
    <xdr:to>
      <xdr:col>3</xdr:col>
      <xdr:colOff>0</xdr:colOff>
      <xdr:row>6</xdr:row>
      <xdr:rowOff>0</xdr:rowOff>
    </xdr:to>
    <xdr:sp macro="" textlink="">
      <xdr:nvSpPr>
        <xdr:cNvPr id="46303" name="Text Box 1"/>
        <xdr:cNvSpPr txBox="1">
          <a:spLocks noChangeArrowheads="1"/>
        </xdr:cNvSpPr>
      </xdr:nvSpPr>
      <xdr:spPr bwMode="auto">
        <a:xfrm>
          <a:off x="409575" y="1066800"/>
          <a:ext cx="3429000" cy="0"/>
        </a:xfrm>
        <a:prstGeom prst="rect">
          <a:avLst/>
        </a:prstGeom>
        <a:noFill/>
        <a:ln w="9525">
          <a:noFill/>
          <a:miter lim="800000"/>
          <a:headEnd/>
          <a:tailEnd/>
        </a:ln>
      </xdr:spPr>
    </xdr:sp>
    <xdr:clientData/>
  </xdr:twoCellAnchor>
  <xdr:twoCellAnchor>
    <xdr:from>
      <xdr:col>1</xdr:col>
      <xdr:colOff>19050</xdr:colOff>
      <xdr:row>6</xdr:row>
      <xdr:rowOff>0</xdr:rowOff>
    </xdr:from>
    <xdr:to>
      <xdr:col>7</xdr:col>
      <xdr:colOff>819150</xdr:colOff>
      <xdr:row>6</xdr:row>
      <xdr:rowOff>0</xdr:rowOff>
    </xdr:to>
    <xdr:sp macro="" textlink="">
      <xdr:nvSpPr>
        <xdr:cNvPr id="46304" name="Text Box 2"/>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6</xdr:row>
      <xdr:rowOff>0</xdr:rowOff>
    </xdr:from>
    <xdr:to>
      <xdr:col>7</xdr:col>
      <xdr:colOff>819150</xdr:colOff>
      <xdr:row>6</xdr:row>
      <xdr:rowOff>0</xdr:rowOff>
    </xdr:to>
    <xdr:sp macro="" textlink="">
      <xdr:nvSpPr>
        <xdr:cNvPr id="46305" name="Text Box 3"/>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57</xdr:row>
      <xdr:rowOff>142875</xdr:rowOff>
    </xdr:from>
    <xdr:to>
      <xdr:col>11</xdr:col>
      <xdr:colOff>0</xdr:colOff>
      <xdr:row>57</xdr:row>
      <xdr:rowOff>142875</xdr:rowOff>
    </xdr:to>
    <xdr:sp macro="" textlink="">
      <xdr:nvSpPr>
        <xdr:cNvPr id="2" name="Text 28"/>
        <xdr:cNvSpPr txBox="1">
          <a:spLocks noChangeArrowheads="1"/>
        </xdr:cNvSpPr>
      </xdr:nvSpPr>
      <xdr:spPr bwMode="auto">
        <a:xfrm>
          <a:off x="352425" y="14316075"/>
          <a:ext cx="6038850" cy="0"/>
        </a:xfrm>
        <a:prstGeom prst="rect">
          <a:avLst/>
        </a:prstGeom>
        <a:noFill/>
        <a:ln w="1">
          <a:noFill/>
          <a:miter lim="800000"/>
          <a:headEnd/>
          <a:tailEnd/>
        </a:ln>
      </xdr:spPr>
      <xdr:txBody>
        <a:bodyPr vertOverflow="clip" wrap="square" lIns="36576" tIns="27432" rIns="36576" bIns="0" anchor="t" upright="1"/>
        <a:lstStyle/>
        <a:p>
          <a:pPr algn="just" rtl="0">
            <a:defRPr sz="1000"/>
          </a:pPr>
          <a:r>
            <a:rPr lang="en-US" sz="1200" b="0" i="0" strike="noStrike">
              <a:solidFill>
                <a:srgbClr val="000000"/>
              </a:solidFill>
              <a:latin typeface="Times New Roman"/>
              <a:cs typeface="Times New Roman"/>
            </a:rPr>
            <a:t>The significant prior year's figures which have been reclassified consequent upon certain changes in current year's presentation are as follows: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 val="SAN"/>
      <sheetName val="DISB"/>
      <sheetName val="Goodwill"/>
      <sheetName val="Min.Tax"/>
      <sheetName val="Current Tax"/>
      <sheetName val="Historical Losses (2)"/>
      <sheetName val="Data Validation List"/>
      <sheetName val="Credit Review"/>
      <sheetName val="Lists"/>
      <sheetName val="TRAN"/>
      <sheetName val="Notes4-8_21"/>
      <sheetName val="last_qrt20011"/>
      <sheetName val="last_qrt20001"/>
      <sheetName val="Data_Validation_List"/>
      <sheetName val="Min_Tax"/>
      <sheetName val="Current_Tax"/>
      <sheetName val="Historical_Losses_(2)"/>
      <sheetName val="Sheet3"/>
      <sheetName val="1st Quarter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 val="I-BR"/>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 val="FE - Summary - STD"/>
      <sheetName val="AL905"/>
      <sheetName val="BS-OVS"/>
      <sheetName val="IE-DEC-06-D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 val="PIB-IPS"/>
      <sheetName val="QTY"/>
      <sheetName val="APP-SOR"/>
      <sheetName val="ANA1"/>
      <sheetName val="CALL-L"/>
      <sheetName val="REV-SH "/>
      <sheetName val="region_wise_recovery1"/>
      <sheetName val="region_wise_stuckup1"/>
      <sheetName val="region_wise_recovery3"/>
      <sheetName val="region_wise_stuckup3"/>
      <sheetName val="region_wise_recovery2"/>
      <sheetName val="region_wise_stuckup2"/>
      <sheetName val="region_wise_recovery4"/>
      <sheetName val="region_wise_stuckup4"/>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xml:space="preserve">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efreshError="1"/>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ow r="132">
          <cell r="C132" t="str">
            <v>TOTAL RECOVERY OF STUCK-UP ADVANCES REPORT</v>
          </cell>
        </row>
      </sheetData>
      <sheetData sheetId="22">
        <row r="132">
          <cell r="C132" t="str">
            <v>TOTAL RECOVERY OF STUCK-UP ADVANCES REPORT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 val="Sheet1"/>
      <sheetName val="TB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 val="Revised Budget as per CNP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 val=""/>
      <sheetName val="I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 val="Regular"/>
      <sheetName val="Note_9_7-9_81"/>
      <sheetName val="Notes_9-101"/>
      <sheetName val="Notes7-8_(2)1"/>
      <sheetName val="Notes_9-10_(2)1"/>
      <sheetName val="Notes_1-61"/>
      <sheetName val="Other_Assets_Notes1"/>
      <sheetName val="Notes10_11"/>
      <sheetName val="notes_5-60001"/>
      <sheetName val="Note6-8_21"/>
      <sheetName val="Note_9_7-9_83"/>
      <sheetName val="Notes_9-103"/>
      <sheetName val="Notes7-8_(2)3"/>
      <sheetName val="Notes_9-10_(2)3"/>
      <sheetName val="Notes_1-63"/>
      <sheetName val="Other_Assets_Notes3"/>
      <sheetName val="Notes10_13"/>
      <sheetName val="notes_5-60003"/>
      <sheetName val="Note6-8_23"/>
      <sheetName val="Note_9_7-9_82"/>
      <sheetName val="Notes_9-102"/>
      <sheetName val="Notes7-8_(2)2"/>
      <sheetName val="Notes_9-10_(2)2"/>
      <sheetName val="Notes_1-62"/>
      <sheetName val="Other_Assets_Notes2"/>
      <sheetName val="Notes10_12"/>
      <sheetName val="notes_5-60002"/>
      <sheetName val="Note6-8_22"/>
      <sheetName val="note 4,5"/>
      <sheetName val="Lookups"/>
      <sheetName val="Donations(8)"/>
      <sheetName val="LEDGER"/>
      <sheetName val="TRIAL"/>
      <sheetName val="Index-A"/>
      <sheetName val="Note_9_7-9_84"/>
      <sheetName val="Notes_9-104"/>
      <sheetName val="Notes7-8_(2)4"/>
      <sheetName val="Notes_9-10_(2)4"/>
      <sheetName val="Notes_1-64"/>
      <sheetName val="Other_Assets_Notes4"/>
      <sheetName val="Notes10_14"/>
      <sheetName val="notes_5-60004"/>
      <sheetName val="Note6-8_24"/>
      <sheetName val="Assumptions"/>
    </sheetNames>
    <sheetDataSet>
      <sheetData sheetId="0">
        <row r="604">
          <cell r="Q604">
            <v>261393</v>
          </cell>
        </row>
      </sheetData>
      <sheetData sheetId="1" refreshError="1"/>
      <sheetData sheetId="2">
        <row r="604">
          <cell r="Q604">
            <v>261393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ow r="604">
          <cell r="Q604">
            <v>261393</v>
          </cell>
        </row>
      </sheetData>
      <sheetData sheetId="66"/>
      <sheetData sheetId="67"/>
      <sheetData sheetId="68"/>
      <sheetData sheetId="69"/>
      <sheetData sheetId="70"/>
      <sheetData sheetId="71"/>
      <sheetData sheetId="72"/>
      <sheetData sheetId="73"/>
      <sheetData sheetId="7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 val="Sheet4"/>
      <sheetName val="Tables"/>
      <sheetName val="Rating"/>
      <sheetName val="Investments"/>
      <sheetName val="MAY 1240001"/>
      <sheetName val="NORMAL"/>
      <sheetName val="bs&amp;Pl"/>
      <sheetName val="BS_final2"/>
      <sheetName val="BS_DEC022"/>
      <sheetName val="PL_DEC022"/>
      <sheetName val="notes_DEC022"/>
      <sheetName val="pl_NOTES2"/>
      <sheetName val="MAY_1240001"/>
      <sheetName val="A"/>
      <sheetName val="Data"/>
      <sheetName val="admin cross"/>
      <sheetName val="Manu Crs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BSDOMOVS"/>
      <sheetName val="LS-UAE"/>
      <sheetName val="ASSETS"/>
      <sheetName val="OUTSTANDING FX-SWAP"/>
      <sheetName val="Code"/>
      <sheetName val="Lookups"/>
      <sheetName val="Pool"/>
      <sheetName val="RC-0997"/>
      <sheetName val="Macro1"/>
      <sheetName val="A-C CODE &amp; NAME"/>
      <sheetName val="TABLES"/>
      <sheetName val="actual (2)"/>
      <sheetName val="B2 STMT"/>
      <sheetName val="List"/>
      <sheetName val="T-BILL"/>
      <sheetName val="Abu Dhabi"/>
      <sheetName val="1-bwb(cb)"/>
      <sheetName val="Implied Rate"/>
      <sheetName val="Rating"/>
      <sheetName val="INPUT"/>
      <sheetName val="RATE"/>
      <sheetName val="BS-OVS"/>
      <sheetName val="PKRV"/>
      <sheetName val="B2 STMT - F"/>
      <sheetName val="ADI"/>
      <sheetName val="II- INV CO"/>
      <sheetName val="OUTSTANDING_FX-SWAP"/>
      <sheetName val="A-C_CODE_&amp;_NAME"/>
      <sheetName val="actual_(2)"/>
      <sheetName val="B2_STMT"/>
      <sheetName val="Abu_Dhabi"/>
      <sheetName val="Implied_Rate"/>
      <sheetName val="B2_STMT_-_F"/>
      <sheetName val="Product &amp; TL list"/>
      <sheetName val="TL List"/>
    </sheetNames>
    <sheetDataSet>
      <sheetData sheetId="0" refreshError="1">
        <row r="8">
          <cell r="O8" t="str">
            <v>||\027\033\068</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xml:space="preserve">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v>0</v>
          </cell>
        </row>
      </sheetData>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 val="Affair-income Exp September 200"/>
      <sheetName val="FORM_2_September_(2)"/>
      <sheetName val="Form_1"/>
      <sheetName val="FORM_2_September"/>
      <sheetName val="Affair-income_Exp_September_200"/>
      <sheetName val="DOHA_QATAR_"/>
      <sheetName val="rate_"/>
      <sheetName val="Abu_Dhabi"/>
      <sheetName val="highlights_"/>
      <sheetName val="FORM_2_September_(2)2"/>
      <sheetName val="Form_12"/>
      <sheetName val="FORM_2_September2"/>
      <sheetName val="Affair-income_Exp_September_202"/>
      <sheetName val="DOHA_QATAR_2"/>
      <sheetName val="rate_2"/>
      <sheetName val="Abu_Dhabi2"/>
      <sheetName val="highlights_2"/>
      <sheetName val="FORM_2_September_(2)1"/>
      <sheetName val="Form_11"/>
      <sheetName val="FORM_2_September1"/>
      <sheetName val="Affair-income_Exp_September_201"/>
      <sheetName val="DOHA_QATAR_1"/>
      <sheetName val="rate_1"/>
      <sheetName val="Abu_Dhabi1"/>
      <sheetName val="highlights_1"/>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A"/>
      <sheetName val="CliftonMain-1003-P&amp;L"/>
      <sheetName val="CliftonMain-1003-EXP"/>
      <sheetName val="SALARY"/>
      <sheetName val="Parameters"/>
      <sheetName val="broker sheet-2"/>
      <sheetName val="pinex_(2)"/>
      <sheetName val="Rate_Input"/>
      <sheetName val="Profit_Worksheet"/>
      <sheetName val="acct"/>
      <sheetName val="2000_ Projects Summary"/>
      <sheetName val="Sheet5"/>
      <sheetName val="Augbkp98"/>
      <sheetName val="pinex_(2)1"/>
      <sheetName val="Rate_Input1"/>
      <sheetName val="Profit_Worksheet1"/>
      <sheetName val="SOURCE"/>
      <sheetName val="PDF1"/>
      <sheetName val="Currency"/>
      <sheetName val="DropDown"/>
      <sheetName val="Segment new 1"/>
      <sheetName val="Drop down"/>
      <sheetName val="16-Avg Sales Price"/>
      <sheetName val="stdd costBPCS"/>
      <sheetName val="Statement of Claims"/>
      <sheetName val="Notes _2_"/>
      <sheetName val="PL_Million_"/>
      <sheetName val="Fin_Histo_PL"/>
      <sheetName val="Deposit"/>
      <sheetName val="BSDOMOVS"/>
      <sheetName val="B-S(p)"/>
      <sheetName val="BS-OVS"/>
      <sheetName val="Code"/>
      <sheetName val="Abu Dhabi"/>
      <sheetName val="Total_Adjustments2"/>
      <sheetName val="Assets_(2)2"/>
      <sheetName val="Balance_Sheet2"/>
      <sheetName val="Statement_of_Ch2"/>
      <sheetName val="Note6-8_22"/>
      <sheetName val="Note9-9_62"/>
      <sheetName val="Note_9_7-9_82"/>
      <sheetName val="Notes10-10_4_22"/>
      <sheetName val="10_5-11_32"/>
      <sheetName val="Note_122"/>
      <sheetName val="Note12_3-15_12"/>
      <sheetName val="Note16-21_12"/>
      <sheetName val="Note22-22_72"/>
      <sheetName val="Notes25-26_12"/>
      <sheetName val="Notes26_2-322"/>
      <sheetName val="Notes41-42_12"/>
      <sheetName val="Notes41-42_1_(2)2"/>
      <sheetName val="Notes42_2-442"/>
      <sheetName val="Note_452"/>
      <sheetName val="Deferred_(2)2"/>
      <sheetName val="Defeered_Work2"/>
      <sheetName val="Sheet2_(2)2"/>
      <sheetName val="Sheet3_(2)2"/>
      <sheetName val="Sheet1_(2)2"/>
      <sheetName val="pinex_(2)2"/>
      <sheetName val="Rate_Input2"/>
      <sheetName val="Profit_Worksheet2"/>
      <sheetName val="2000__Projects_Summary"/>
      <sheetName val="broker_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 val="Titel"/>
      <sheetName val="GOVT_BONDS"/>
      <sheetName val="FINANCE_CODE"/>
      <sheetName val="SUMMARY_OF_LOANS_CODE_65"/>
      <sheetName val="SBPCRLINE_(2)"/>
      <sheetName val="05-061_TO_05-229"/>
      <sheetName val="10-525_TO_10-640"/>
      <sheetName val="CREDIT_LINES"/>
      <sheetName val="OTHER_CHARGES_(2)"/>
      <sheetName val="OTHER_CHARGES"/>
      <sheetName val="INTEREST_MARKUP_RECEIVABLE"/>
      <sheetName val="55-072_(LEGAL_CHARGES-ICP)"/>
      <sheetName val="OTHER_DEP_(35-030)"/>
      <sheetName val="35-284_&amp;_285_(Payable)_(6)"/>
      <sheetName val="LINE_SBP"/>
      <sheetName val="35-284_&amp;_285_(Payable)_(3)"/>
      <sheetName val="35-284_&amp;_285_(Payable)_(5)"/>
      <sheetName val="35-284_&amp;_285_(Payable)_(4)"/>
      <sheetName val="35-284_&amp;_285_(Payable)_(2)"/>
      <sheetName val="GOVT_BONDS_(2)"/>
      <sheetName val="Provision_mdae_2003__(2)"/>
      <sheetName val="INT_SUS_WR_BK"/>
      <sheetName val="write_back"/>
      <sheetName val="suspended_interest_(F)"/>
      <sheetName val="suspended_interest"/>
      <sheetName val="Provision_mdae_2003_"/>
      <sheetName val="INTERST_SUSPENSE"/>
      <sheetName val="JUNE_2001"/>
      <sheetName val="MARCH_2001"/>
      <sheetName val="35-284_&amp;_285_(Payable)_(7)"/>
      <sheetName val="ProvSep2003_"/>
      <sheetName val="ProvSep3_"/>
      <sheetName val="Notes1_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Position"/>
      <sheetName val="Maturity Profile"/>
      <sheetName val="Ranges"/>
      <sheetName val="PIVOT ALL"/>
      <sheetName val="MTM with Yields"/>
      <sheetName val="main"/>
      <sheetName val="Security Holding June 04"/>
      <sheetName val="Holding_Position"/>
      <sheetName val="Maturity_Profile"/>
      <sheetName val="PIVOT_ALL"/>
      <sheetName val="MTM_with_Yields"/>
      <sheetName val="Security_Holding_June_04"/>
      <sheetName val="Holding_Position2"/>
      <sheetName val="Maturity_Profile2"/>
      <sheetName val="PIVOT_ALL2"/>
      <sheetName val="MTM_with_Yields2"/>
      <sheetName val="Security_Holding_June_042"/>
      <sheetName val="Holding_Position1"/>
      <sheetName val="Maturity_Profile1"/>
      <sheetName val="PIVOT_ALL1"/>
      <sheetName val="MTM_with_Yields1"/>
      <sheetName val="Security_Holding_June_041"/>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 val="March 110"/>
      <sheetName val="Feb"/>
      <sheetName val="MarchSL904"/>
      <sheetName val="SCRR+CRR"/>
      <sheetName val="N-OUR"/>
      <sheetName val="I-B"/>
      <sheetName val="I-BR"/>
      <sheetName val="1-bwb(cb)"/>
      <sheetName val="B2"/>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 val="Updated  Rates"/>
      <sheetName val="Sheet4"/>
      <sheetName val="Legen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v>0</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 val="SOURCE"/>
      <sheetName val="PDF1"/>
      <sheetName val="Note1_11"/>
      <sheetName val="Notes _2_"/>
      <sheetName val="PL_Million_"/>
      <sheetName val="Fin_Histo_PL"/>
      <sheetName val="Deposit"/>
      <sheetName val="2000_ Projects Summary"/>
      <sheetName val="Non-Statistical Sampling"/>
      <sheetName val="REV VAR INC"/>
      <sheetName val="Sheet5"/>
      <sheetName val="Augbkp98"/>
      <sheetName val="Statement of Claims"/>
      <sheetName val="Revenue-Fire-Marine-Motor"/>
      <sheetName val="Final Accounts 2001As per Audit"/>
      <sheetName val="Graphs 1"/>
      <sheetName val="Macro1"/>
      <sheetName val="Summary"/>
      <sheetName val="Grouping"/>
      <sheetName val="pinex_(2)2"/>
      <sheetName val="Assets_(2)2"/>
      <sheetName val="Balance_Sheet2"/>
      <sheetName val="Statement_of_Ch2"/>
      <sheetName val="Note6-8_22"/>
      <sheetName val="Note9-9_62"/>
      <sheetName val="Note_9_7-9_82"/>
      <sheetName val="Notes10-10_4_22"/>
      <sheetName val="10_5-11_32"/>
      <sheetName val="Note_122"/>
      <sheetName val="Note12_3-15_12"/>
      <sheetName val="Note16-21_12"/>
      <sheetName val="Note22-22_72"/>
      <sheetName val="Notes25-26_12"/>
      <sheetName val="Notes26_2-322"/>
      <sheetName val="Notes41-42_12"/>
      <sheetName val="Notes41-42_1_(2)2"/>
      <sheetName val="Notes42_2-442"/>
      <sheetName val="Note_452"/>
      <sheetName val="Deferred_(2)2"/>
      <sheetName val="Defeered_Work2"/>
      <sheetName val="Sheet2_(2)2"/>
      <sheetName val="Sheet3_(2)2"/>
      <sheetName val="Sheet1_(2)2"/>
      <sheetName val="Total_Adjustments2"/>
      <sheetName val="Rate_Input2"/>
      <sheetName val="Profit_Worksheet2"/>
      <sheetName val="broker_sheet-2"/>
      <sheetName val="Notes__2_"/>
      <sheetName val="2000__Projects_Summary"/>
      <sheetName val="Non-Statistical_Sampling"/>
      <sheetName val="REV_VAR_INC"/>
      <sheetName val="Statement_of_Claims"/>
      <sheetName val="Report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 val="Notes _2_"/>
      <sheetName val="PL_Million_"/>
      <sheetName val="Fin_Histo_PL"/>
      <sheetName val="Non-Statistical Sampling"/>
      <sheetName val="General"/>
      <sheetName val="P&amp;L Commentary"/>
      <sheetName val="Consolidated"/>
      <sheetName val="TABLES"/>
      <sheetName val="PLC"/>
      <sheetName val="Notes7-8_(2)1"/>
      <sheetName val="Note_9_7-9_8_(2)1"/>
      <sheetName val="Other_Assets_Notes1"/>
      <sheetName val="Notes_1-6_(2)1"/>
      <sheetName val="Investment_(2)1"/>
      <sheetName val="Notes_1-61"/>
      <sheetName val="Notes_9-101"/>
      <sheetName val="Notes10_11"/>
      <sheetName val="notes_5-60001"/>
      <sheetName val="A-C_CODE_&amp;_NAME1"/>
      <sheetName val="Notes__2_"/>
      <sheetName val="Non-Statistical_Sampling"/>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 val="Others"/>
      <sheetName val="Stancom 2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sheetPr>
  <dimension ref="A1:H53"/>
  <sheetViews>
    <sheetView tabSelected="1" view="pageBreakPreview" topLeftCell="A27" zoomScaleSheetLayoutView="100" workbookViewId="0">
      <selection activeCell="A54" sqref="A54"/>
    </sheetView>
  </sheetViews>
  <sheetFormatPr defaultRowHeight="12"/>
  <cols>
    <col min="1" max="1" width="5.125" style="507" customWidth="1"/>
    <col min="2" max="2" width="3.625" style="507" customWidth="1"/>
    <col min="3" max="3" width="41.625" style="507" customWidth="1"/>
    <col min="4" max="4" width="0.375" style="507" customWidth="1"/>
    <col min="5" max="5" width="5.625" style="4" customWidth="1"/>
    <col min="6" max="6" width="12.125" style="5" customWidth="1"/>
    <col min="7" max="7" width="0.5" style="507" customWidth="1"/>
    <col min="8" max="8" width="12.375" style="507" customWidth="1"/>
    <col min="9" max="16384" width="9" style="507"/>
  </cols>
  <sheetData>
    <row r="1" spans="1:8" ht="12.95" customHeight="1">
      <c r="A1" s="1" t="s">
        <v>10</v>
      </c>
      <c r="B1" s="1"/>
      <c r="C1" s="1"/>
      <c r="D1" s="1"/>
      <c r="E1" s="1"/>
      <c r="F1" s="1"/>
      <c r="G1" s="1"/>
      <c r="H1" s="1"/>
    </row>
    <row r="2" spans="1:8" ht="12.95" customHeight="1">
      <c r="A2" s="238" t="s">
        <v>1606</v>
      </c>
      <c r="B2" s="1"/>
      <c r="C2" s="1"/>
      <c r="D2" s="1"/>
      <c r="E2" s="1"/>
      <c r="F2" s="1"/>
      <c r="G2" s="1"/>
      <c r="H2" s="1"/>
    </row>
    <row r="3" spans="1:8" ht="12.95" customHeight="1">
      <c r="A3" s="1" t="s">
        <v>1650</v>
      </c>
      <c r="B3" s="1"/>
      <c r="C3" s="1"/>
      <c r="D3" s="1"/>
      <c r="E3" s="1"/>
      <c r="F3" s="601"/>
      <c r="G3" s="1"/>
      <c r="H3" s="1"/>
    </row>
    <row r="4" spans="1:8" ht="24">
      <c r="E4" s="157" t="s">
        <v>101</v>
      </c>
      <c r="F4" s="155" t="s">
        <v>1598</v>
      </c>
      <c r="H4" s="156" t="s">
        <v>1601</v>
      </c>
    </row>
    <row r="5" spans="1:8" ht="12.95" customHeight="1">
      <c r="E5" s="157"/>
      <c r="F5" s="6" t="s">
        <v>93</v>
      </c>
      <c r="G5" s="224"/>
      <c r="H5" s="6" t="s">
        <v>94</v>
      </c>
    </row>
    <row r="6" spans="1:8" ht="12.95" customHeight="1">
      <c r="E6" s="507"/>
      <c r="F6" s="113" t="s">
        <v>21</v>
      </c>
      <c r="G6" s="114"/>
      <c r="H6" s="114"/>
    </row>
    <row r="7" spans="1:8" ht="12.95" customHeight="1">
      <c r="A7" s="192" t="s">
        <v>102</v>
      </c>
      <c r="B7" s="192"/>
      <c r="C7" s="192"/>
      <c r="H7" s="503"/>
    </row>
    <row r="8" spans="1:8" ht="12.95" customHeight="1">
      <c r="A8" s="192"/>
      <c r="B8" s="192"/>
      <c r="C8" s="192"/>
    </row>
    <row r="9" spans="1:8" ht="12.95" customHeight="1">
      <c r="A9" s="507" t="s">
        <v>88</v>
      </c>
      <c r="B9" s="7"/>
      <c r="C9" s="7"/>
      <c r="E9" s="504">
        <v>5</v>
      </c>
      <c r="F9" s="516">
        <v>1069990</v>
      </c>
      <c r="G9" s="9"/>
      <c r="H9" s="8">
        <v>2248999</v>
      </c>
    </row>
    <row r="10" spans="1:8" ht="12.95" customHeight="1">
      <c r="A10" s="507" t="s">
        <v>25</v>
      </c>
      <c r="B10" s="7"/>
      <c r="C10" s="7"/>
      <c r="E10" s="70">
        <v>6</v>
      </c>
      <c r="F10" s="458">
        <v>68312052</v>
      </c>
      <c r="G10" s="5"/>
      <c r="H10" s="11">
        <v>70296518</v>
      </c>
    </row>
    <row r="11" spans="1:8" ht="12.95" hidden="1" customHeight="1">
      <c r="A11" s="507" t="s">
        <v>819</v>
      </c>
      <c r="B11" s="7"/>
      <c r="C11" s="7"/>
      <c r="E11" s="70"/>
      <c r="F11" s="458">
        <v>0</v>
      </c>
      <c r="G11" s="5"/>
      <c r="H11" s="11">
        <v>0</v>
      </c>
    </row>
    <row r="12" spans="1:8" ht="12.95" hidden="1" customHeight="1">
      <c r="A12" s="507" t="s">
        <v>828</v>
      </c>
      <c r="B12" s="7"/>
      <c r="C12" s="7"/>
      <c r="E12" s="70"/>
      <c r="F12" s="458">
        <v>0</v>
      </c>
      <c r="G12" s="5"/>
      <c r="H12" s="11">
        <v>0</v>
      </c>
    </row>
    <row r="13" spans="1:8" ht="12.95" hidden="1" customHeight="1">
      <c r="A13" s="507" t="s">
        <v>116</v>
      </c>
      <c r="B13" s="7"/>
      <c r="C13" s="7"/>
      <c r="E13" s="70"/>
      <c r="F13" s="458">
        <v>0</v>
      </c>
      <c r="G13" s="5"/>
      <c r="H13" s="11">
        <v>0</v>
      </c>
    </row>
    <row r="14" spans="1:8" ht="12.95" customHeight="1">
      <c r="A14" s="507" t="s">
        <v>65</v>
      </c>
      <c r="B14" s="7"/>
      <c r="C14" s="7"/>
      <c r="E14" s="71">
        <v>7</v>
      </c>
      <c r="F14" s="458">
        <v>177141</v>
      </c>
      <c r="G14" s="5"/>
      <c r="H14" s="11">
        <v>378087</v>
      </c>
    </row>
    <row r="15" spans="1:8" ht="12.95" customHeight="1">
      <c r="A15" s="67" t="s">
        <v>1506</v>
      </c>
      <c r="B15" s="7"/>
      <c r="C15" s="7"/>
      <c r="E15" s="71"/>
      <c r="F15" s="459">
        <v>2600</v>
      </c>
      <c r="G15" s="5"/>
      <c r="H15" s="12">
        <v>2600</v>
      </c>
    </row>
    <row r="16" spans="1:8" ht="12.95" customHeight="1">
      <c r="A16" s="192" t="s">
        <v>66</v>
      </c>
      <c r="B16" s="192"/>
      <c r="C16" s="192"/>
      <c r="E16" s="504"/>
      <c r="F16" s="13">
        <v>69561783</v>
      </c>
      <c r="G16" s="5"/>
      <c r="H16" s="5">
        <v>72926204</v>
      </c>
    </row>
    <row r="17" spans="1:8" ht="12.95" customHeight="1">
      <c r="E17" s="505"/>
      <c r="F17" s="13"/>
      <c r="G17" s="5"/>
      <c r="H17" s="5"/>
    </row>
    <row r="18" spans="1:8" ht="12.95" customHeight="1">
      <c r="A18" s="192" t="s">
        <v>50</v>
      </c>
      <c r="B18" s="192"/>
      <c r="C18" s="192"/>
      <c r="E18" s="505"/>
      <c r="F18" s="13"/>
      <c r="G18" s="5"/>
      <c r="H18" s="5"/>
    </row>
    <row r="19" spans="1:8" ht="12.95" customHeight="1">
      <c r="A19" s="192"/>
      <c r="B19" s="192"/>
      <c r="C19" s="192"/>
      <c r="E19" s="505"/>
      <c r="F19" s="13"/>
      <c r="G19" s="5"/>
      <c r="H19" s="5"/>
    </row>
    <row r="20" spans="1:8" ht="12.95" customHeight="1">
      <c r="A20" s="507" t="s">
        <v>1529</v>
      </c>
      <c r="B20" s="7"/>
      <c r="C20" s="7"/>
      <c r="E20" s="71"/>
      <c r="F20" s="516">
        <v>0</v>
      </c>
      <c r="G20" s="9"/>
      <c r="H20" s="8">
        <v>400000</v>
      </c>
    </row>
    <row r="21" spans="1:8" ht="12.95" customHeight="1">
      <c r="A21" s="507" t="s">
        <v>55</v>
      </c>
      <c r="B21" s="7"/>
      <c r="C21" s="7"/>
      <c r="E21" s="71">
        <v>8</v>
      </c>
      <c r="F21" s="458">
        <f>240599+1</f>
        <v>240600</v>
      </c>
      <c r="G21" s="9"/>
      <c r="H21" s="11">
        <v>177272</v>
      </c>
    </row>
    <row r="22" spans="1:8" ht="12.95" customHeight="1">
      <c r="A22" s="507" t="s">
        <v>816</v>
      </c>
      <c r="B22" s="7"/>
      <c r="C22" s="7"/>
      <c r="E22" s="71">
        <v>9</v>
      </c>
      <c r="F22" s="458">
        <v>2614</v>
      </c>
      <c r="G22" s="9"/>
      <c r="H22" s="11">
        <v>2687</v>
      </c>
    </row>
    <row r="23" spans="1:8" ht="12.95" customHeight="1">
      <c r="A23" s="507" t="s">
        <v>1588</v>
      </c>
      <c r="B23" s="7"/>
      <c r="C23" s="7"/>
      <c r="E23" s="71"/>
      <c r="F23" s="458">
        <v>16463</v>
      </c>
      <c r="G23" s="9"/>
      <c r="H23" s="11">
        <v>70099</v>
      </c>
    </row>
    <row r="24" spans="1:8" ht="12.95" customHeight="1">
      <c r="A24" s="507" t="s">
        <v>1295</v>
      </c>
      <c r="B24" s="7"/>
      <c r="C24" s="7"/>
      <c r="E24" s="71"/>
      <c r="F24" s="458">
        <v>70876</v>
      </c>
      <c r="G24" s="9"/>
      <c r="H24" s="11">
        <v>7090</v>
      </c>
    </row>
    <row r="25" spans="1:8" ht="12.95" hidden="1" customHeight="1">
      <c r="A25" s="507" t="s">
        <v>323</v>
      </c>
      <c r="B25" s="7"/>
      <c r="C25" s="7"/>
      <c r="E25" s="71"/>
      <c r="F25" s="458">
        <v>0</v>
      </c>
      <c r="G25" s="9"/>
      <c r="H25" s="11">
        <v>0</v>
      </c>
    </row>
    <row r="26" spans="1:8" ht="12.95" customHeight="1">
      <c r="A26" s="507" t="s">
        <v>1510</v>
      </c>
      <c r="B26" s="7"/>
      <c r="C26" s="7"/>
      <c r="E26" s="71">
        <v>10</v>
      </c>
      <c r="F26" s="458">
        <v>847060</v>
      </c>
      <c r="G26" s="9"/>
      <c r="H26" s="11">
        <v>847906</v>
      </c>
    </row>
    <row r="27" spans="1:8" ht="12.95" customHeight="1">
      <c r="A27" s="507" t="s">
        <v>1511</v>
      </c>
      <c r="B27" s="7"/>
      <c r="C27" s="7"/>
      <c r="E27" s="71"/>
      <c r="F27" s="459">
        <v>788138</v>
      </c>
      <c r="G27" s="9"/>
      <c r="H27" s="12">
        <v>648334</v>
      </c>
    </row>
    <row r="28" spans="1:8" ht="12.95" customHeight="1">
      <c r="A28" s="15" t="s">
        <v>67</v>
      </c>
      <c r="B28" s="192"/>
      <c r="C28" s="192"/>
      <c r="E28" s="505"/>
      <c r="F28" s="13">
        <v>1965751</v>
      </c>
      <c r="G28" s="5"/>
      <c r="H28" s="5">
        <v>2153388</v>
      </c>
    </row>
    <row r="29" spans="1:8" ht="12.95" customHeight="1">
      <c r="A29" s="15"/>
      <c r="B29" s="192"/>
      <c r="C29" s="192"/>
      <c r="E29" s="505"/>
      <c r="F29" s="13"/>
      <c r="G29" s="5"/>
      <c r="H29" s="5"/>
    </row>
    <row r="30" spans="1:8" ht="12.95" customHeight="1" thickBot="1">
      <c r="A30" s="15" t="s">
        <v>51</v>
      </c>
      <c r="B30" s="192"/>
      <c r="C30" s="192"/>
      <c r="D30" s="10"/>
      <c r="E30" s="505"/>
      <c r="F30" s="120">
        <f>67596033-1</f>
        <v>67596032</v>
      </c>
      <c r="G30" s="5"/>
      <c r="H30" s="16">
        <v>70772816</v>
      </c>
    </row>
    <row r="31" spans="1:8" ht="12.95" customHeight="1" thickTop="1">
      <c r="A31" s="14"/>
      <c r="E31" s="505"/>
      <c r="F31" s="526"/>
      <c r="G31" s="5"/>
      <c r="H31" s="5"/>
    </row>
    <row r="32" spans="1:8" ht="12.95" customHeight="1" thickBot="1">
      <c r="A32" s="15" t="s">
        <v>95</v>
      </c>
      <c r="B32" s="192"/>
      <c r="C32" s="192"/>
      <c r="E32" s="505"/>
      <c r="F32" s="527">
        <f>67596033-1</f>
        <v>67596032</v>
      </c>
      <c r="G32" s="5"/>
      <c r="H32" s="88">
        <v>70772816</v>
      </c>
    </row>
    <row r="33" spans="1:8" ht="12.95" customHeight="1" thickTop="1">
      <c r="A33" s="15"/>
      <c r="B33" s="192"/>
      <c r="C33" s="34"/>
      <c r="E33" s="505"/>
      <c r="F33" s="34"/>
      <c r="G33" s="13"/>
      <c r="H33" s="34"/>
    </row>
    <row r="34" spans="1:8" ht="12.95" customHeight="1">
      <c r="A34" s="15" t="s">
        <v>39</v>
      </c>
      <c r="B34" s="192"/>
      <c r="C34" s="192"/>
      <c r="E34" s="71">
        <v>11</v>
      </c>
      <c r="G34" s="13"/>
      <c r="H34" s="34"/>
    </row>
    <row r="35" spans="1:8" ht="12.95" customHeight="1">
      <c r="A35" s="17"/>
      <c r="B35" s="7"/>
      <c r="C35" s="7"/>
      <c r="E35" s="64"/>
      <c r="F35" s="86"/>
      <c r="G35" s="86"/>
      <c r="H35" s="86"/>
    </row>
    <row r="36" spans="1:8" ht="12.95" customHeight="1">
      <c r="A36" s="17"/>
      <c r="B36" s="7"/>
      <c r="C36" s="7"/>
      <c r="E36" s="505"/>
      <c r="F36" s="621" t="s">
        <v>49</v>
      </c>
      <c r="G36" s="621"/>
      <c r="H36" s="621"/>
    </row>
    <row r="37" spans="1:8" ht="12.95" customHeight="1">
      <c r="A37" s="17"/>
      <c r="B37" s="7"/>
      <c r="C37" s="7"/>
      <c r="E37" s="505"/>
      <c r="F37" s="69"/>
      <c r="G37" s="62"/>
      <c r="H37" s="62"/>
    </row>
    <row r="38" spans="1:8" ht="12.95" customHeight="1" thickBot="1">
      <c r="A38" s="15" t="s">
        <v>68</v>
      </c>
      <c r="B38" s="7"/>
      <c r="C38" s="7"/>
      <c r="E38" s="71"/>
      <c r="F38" s="527">
        <v>978647.8421752</v>
      </c>
      <c r="H38" s="88">
        <v>958341</v>
      </c>
    </row>
    <row r="39" spans="1:8" ht="12.95" customHeight="1" thickTop="1">
      <c r="A39" s="15"/>
      <c r="B39" s="7"/>
      <c r="C39" s="7"/>
      <c r="E39" s="505"/>
      <c r="H39" s="5"/>
    </row>
    <row r="40" spans="1:8" ht="12.95" hidden="1" customHeight="1">
      <c r="A40" s="47"/>
      <c r="F40" s="622" t="s">
        <v>117</v>
      </c>
      <c r="G40" s="621"/>
      <c r="H40" s="621"/>
    </row>
    <row r="41" spans="1:8" ht="12.95" hidden="1" customHeight="1">
      <c r="A41" s="47"/>
      <c r="F41" s="503"/>
      <c r="G41" s="503"/>
      <c r="H41" s="503"/>
    </row>
    <row r="42" spans="1:8" ht="12.95" customHeight="1" thickBot="1">
      <c r="A42" s="192" t="s">
        <v>1512</v>
      </c>
      <c r="B42" s="192"/>
      <c r="C42" s="192"/>
      <c r="E42" s="505"/>
      <c r="F42" s="528">
        <v>69.069999999999993</v>
      </c>
      <c r="H42" s="18">
        <v>73.849999999999994</v>
      </c>
    </row>
    <row r="43" spans="1:8" ht="12.95" customHeight="1" thickTop="1">
      <c r="E43" s="505"/>
      <c r="F43" s="19"/>
      <c r="H43" s="19"/>
    </row>
    <row r="44" spans="1:8" ht="12.95" customHeight="1">
      <c r="A44" s="507" t="s">
        <v>1706</v>
      </c>
      <c r="F44" s="9"/>
      <c r="H44" s="9"/>
    </row>
    <row r="45" spans="1:8" ht="12.95" customHeight="1">
      <c r="F45" s="221"/>
      <c r="H45" s="9"/>
    </row>
    <row r="46" spans="1:8" ht="12.95" customHeight="1">
      <c r="F46" s="9"/>
      <c r="H46" s="9"/>
    </row>
    <row r="47" spans="1:8" ht="12.95" customHeight="1">
      <c r="F47" s="9"/>
      <c r="H47" s="9"/>
    </row>
    <row r="48" spans="1:8" ht="12.95" customHeight="1">
      <c r="A48" s="58" t="s">
        <v>56</v>
      </c>
      <c r="C48" s="2"/>
      <c r="D48" s="2"/>
      <c r="E48" s="2"/>
      <c r="F48" s="2"/>
      <c r="G48" s="224"/>
    </row>
    <row r="49" spans="1:8" ht="12.95" customHeight="1">
      <c r="A49" s="58" t="s">
        <v>59</v>
      </c>
      <c r="C49" s="2"/>
      <c r="D49" s="2"/>
      <c r="E49" s="2"/>
      <c r="F49" s="2"/>
      <c r="G49" s="224"/>
    </row>
    <row r="50" spans="1:8" ht="12.95" customHeight="1">
      <c r="A50" s="22"/>
      <c r="B50" s="22"/>
      <c r="C50" s="22"/>
      <c r="D50" s="2"/>
      <c r="E50" s="2"/>
      <c r="F50" s="2"/>
      <c r="G50" s="2"/>
      <c r="H50" s="2"/>
    </row>
    <row r="51" spans="1:8" ht="12.95" customHeight="1">
      <c r="D51" s="224"/>
      <c r="E51" s="224"/>
      <c r="F51" s="224"/>
      <c r="G51" s="224"/>
      <c r="H51" s="224"/>
    </row>
    <row r="52" spans="1:8" ht="12.95" customHeight="1">
      <c r="A52" s="186"/>
      <c r="B52" s="242" t="s">
        <v>1714</v>
      </c>
      <c r="C52" s="682" t="s">
        <v>1715</v>
      </c>
      <c r="D52" s="186"/>
      <c r="E52" s="186"/>
      <c r="F52" s="682" t="s">
        <v>1714</v>
      </c>
    </row>
    <row r="53" spans="1:8" s="24" customFormat="1" ht="12.95" customHeight="1">
      <c r="A53" s="58" t="s">
        <v>1716</v>
      </c>
      <c r="B53" s="683"/>
      <c r="C53" s="683"/>
      <c r="D53" s="683"/>
      <c r="E53" s="684"/>
      <c r="F53" s="683"/>
      <c r="G53" s="23"/>
      <c r="H53" s="23"/>
    </row>
  </sheetData>
  <customSheetViews>
    <customSheetView guid="{84FBBE83-FF6F-4C76-A58E-D04643F715A5}" showPageBreaks="1" printArea="1" hiddenRows="1" view="pageBreakPreview" topLeftCell="A16">
      <selection activeCell="K26" sqref="K26"/>
      <pageMargins left="0.75" right="0.5" top="0.5" bottom="0.25" header="0" footer="0"/>
      <printOptions horizontalCentered="1"/>
      <pageSetup paperSize="9" orientation="portrait" r:id="rId1"/>
      <headerFooter alignWithMargins="0">
        <oddFooter>&amp;C1 of 11</oddFooter>
      </headerFooter>
    </customSheetView>
  </customSheetViews>
  <mergeCells count="2">
    <mergeCell ref="F36:H36"/>
    <mergeCell ref="F40:H40"/>
  </mergeCells>
  <phoneticPr fontId="8" type="noConversion"/>
  <pageMargins left="0.75" right="0.5" top="0.75" bottom="0.5" header="0.3" footer="0.3"/>
  <pageSetup paperSize="9" orientation="portrait" r:id="rId2"/>
  <headerFooter alignWithMargins="0">
    <oddFooter>&amp;C1 of 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pageSetUpPr fitToPage="1"/>
  </sheetPr>
  <dimension ref="A1:FU72"/>
  <sheetViews>
    <sheetView view="pageBreakPreview" topLeftCell="A38" zoomScale="110" zoomScaleSheetLayoutView="110" workbookViewId="0">
      <selection activeCell="A71" sqref="A71:G72"/>
    </sheetView>
  </sheetViews>
  <sheetFormatPr defaultRowHeight="12"/>
  <cols>
    <col min="1" max="1" width="5.125" style="20" customWidth="1"/>
    <col min="2" max="2" width="6.25" style="20" customWidth="1"/>
    <col min="3" max="3" width="42.375" style="20" customWidth="1"/>
    <col min="4" max="4" width="6.75" style="29" customWidth="1"/>
    <col min="5" max="5" width="13.625" style="5" customWidth="1"/>
    <col min="6" max="6" width="0.25" style="507" customWidth="1"/>
    <col min="7" max="7" width="13.625" style="5" customWidth="1"/>
    <col min="8" max="16384" width="9" style="20"/>
  </cols>
  <sheetData>
    <row r="1" spans="1:7" ht="12.95" customHeight="1">
      <c r="A1" s="1" t="s">
        <v>10</v>
      </c>
      <c r="B1" s="1"/>
      <c r="C1" s="1"/>
      <c r="D1" s="1"/>
      <c r="E1" s="1"/>
      <c r="F1" s="1"/>
      <c r="G1" s="1"/>
    </row>
    <row r="2" spans="1:7" ht="12.95" customHeight="1">
      <c r="A2" s="577" t="s">
        <v>1605</v>
      </c>
      <c r="B2" s="35"/>
      <c r="C2" s="35"/>
      <c r="D2" s="46"/>
      <c r="E2" s="623"/>
      <c r="F2" s="623"/>
      <c r="G2" s="623"/>
    </row>
    <row r="3" spans="1:7" ht="12.95" customHeight="1">
      <c r="A3" s="38" t="s">
        <v>1604</v>
      </c>
      <c r="B3" s="35"/>
      <c r="C3" s="35"/>
      <c r="D3" s="46"/>
      <c r="E3" s="348"/>
      <c r="F3" s="171"/>
      <c r="G3" s="348"/>
    </row>
    <row r="4" spans="1:7">
      <c r="A4" s="38"/>
      <c r="B4" s="38"/>
      <c r="C4" s="38"/>
      <c r="D4" s="46"/>
      <c r="E4" s="625" t="s">
        <v>1530</v>
      </c>
      <c r="F4" s="625"/>
      <c r="G4" s="625"/>
    </row>
    <row r="5" spans="1:7" ht="12.95" customHeight="1">
      <c r="A5" s="38"/>
      <c r="B5" s="38"/>
      <c r="C5" s="38"/>
      <c r="D5" s="46"/>
      <c r="E5" s="461" t="s">
        <v>1561</v>
      </c>
      <c r="F5" s="462"/>
      <c r="G5" s="461" t="s">
        <v>1658</v>
      </c>
    </row>
    <row r="6" spans="1:7" s="507" customFormat="1" ht="12.95" customHeight="1">
      <c r="E6" s="626" t="s">
        <v>1583</v>
      </c>
      <c r="F6" s="626"/>
      <c r="G6" s="626"/>
    </row>
    <row r="7" spans="1:7" s="507" customFormat="1" ht="12.95" customHeight="1">
      <c r="D7" s="27" t="s">
        <v>101</v>
      </c>
      <c r="E7" s="624" t="s">
        <v>1596</v>
      </c>
      <c r="F7" s="624"/>
      <c r="G7" s="624"/>
    </row>
    <row r="8" spans="1:7" ht="12.95" customHeight="1">
      <c r="A8" s="127" t="s">
        <v>52</v>
      </c>
      <c r="B8" s="127"/>
      <c r="C8" s="127"/>
    </row>
    <row r="9" spans="1:7" ht="12.95" customHeight="1">
      <c r="A9" s="47" t="s">
        <v>22</v>
      </c>
      <c r="B9" s="47"/>
      <c r="C9" s="47"/>
      <c r="D9" s="123"/>
      <c r="E9" s="13">
        <v>250512</v>
      </c>
      <c r="G9" s="5">
        <v>338377</v>
      </c>
    </row>
    <row r="10" spans="1:7" ht="12.95" customHeight="1">
      <c r="A10" s="47" t="s">
        <v>1708</v>
      </c>
      <c r="B10" s="47"/>
      <c r="C10" s="47"/>
      <c r="D10" s="123"/>
      <c r="E10" s="13">
        <v>0</v>
      </c>
      <c r="F10" s="5"/>
      <c r="G10" s="5">
        <v>-104</v>
      </c>
    </row>
    <row r="11" spans="1:7" ht="12.95" customHeight="1">
      <c r="A11" s="228" t="s">
        <v>1705</v>
      </c>
      <c r="B11" s="47"/>
      <c r="C11" s="47"/>
      <c r="D11" s="123"/>
      <c r="E11" s="13"/>
      <c r="F11" s="5"/>
    </row>
    <row r="12" spans="1:7" ht="12.95" customHeight="1">
      <c r="A12" s="92" t="s">
        <v>1709</v>
      </c>
      <c r="B12" s="47"/>
      <c r="C12" s="47"/>
      <c r="D12" s="123">
        <v>6.6999999999999993</v>
      </c>
      <c r="E12" s="620">
        <f>-34210-1</f>
        <v>-34211</v>
      </c>
      <c r="F12" s="5"/>
      <c r="G12" s="5">
        <v>-802007</v>
      </c>
    </row>
    <row r="13" spans="1:7" ht="12.95" hidden="1" customHeight="1">
      <c r="A13" s="47" t="s">
        <v>15</v>
      </c>
      <c r="B13" s="124"/>
      <c r="C13" s="124"/>
      <c r="D13" s="123"/>
      <c r="E13" s="13">
        <v>0</v>
      </c>
      <c r="G13" s="5">
        <v>0</v>
      </c>
    </row>
    <row r="14" spans="1:7" ht="12.95" customHeight="1">
      <c r="A14" s="47" t="s">
        <v>89</v>
      </c>
      <c r="B14" s="124"/>
      <c r="C14" s="124"/>
      <c r="D14" s="123"/>
      <c r="E14" s="13">
        <v>33103</v>
      </c>
      <c r="G14" s="5">
        <v>18053</v>
      </c>
    </row>
    <row r="15" spans="1:7" ht="12.95" hidden="1" customHeight="1">
      <c r="A15" s="47" t="s">
        <v>18</v>
      </c>
      <c r="B15" s="47"/>
      <c r="C15" s="47"/>
      <c r="E15" s="13">
        <v>0</v>
      </c>
      <c r="F15" s="9"/>
      <c r="G15" s="5">
        <v>0</v>
      </c>
    </row>
    <row r="16" spans="1:7" ht="3.75" customHeight="1">
      <c r="A16" s="47"/>
      <c r="B16" s="47"/>
      <c r="C16" s="47"/>
      <c r="E16" s="13">
        <v>0</v>
      </c>
      <c r="F16" s="9"/>
      <c r="G16" s="5">
        <v>0</v>
      </c>
    </row>
    <row r="17" spans="1:7" ht="12.95" customHeight="1">
      <c r="A17" s="127" t="s">
        <v>1559</v>
      </c>
      <c r="B17" s="47"/>
      <c r="C17" s="47"/>
      <c r="D17" s="505"/>
      <c r="E17" s="515">
        <f>249405-1</f>
        <v>249404</v>
      </c>
      <c r="F17" s="5"/>
      <c r="G17" s="82">
        <v>-445681</v>
      </c>
    </row>
    <row r="18" spans="1:7" ht="12.95" customHeight="1">
      <c r="A18" s="127" t="s">
        <v>36</v>
      </c>
      <c r="B18" s="127"/>
      <c r="C18" s="127"/>
      <c r="D18" s="123"/>
      <c r="E18" s="13"/>
      <c r="F18" s="5"/>
    </row>
    <row r="19" spans="1:7" ht="1.5" customHeight="1">
      <c r="A19" s="47"/>
      <c r="B19" s="127"/>
      <c r="C19" s="127"/>
      <c r="D19" s="510"/>
      <c r="E19" s="516">
        <v>0</v>
      </c>
      <c r="F19" s="5"/>
      <c r="G19" s="8">
        <v>0</v>
      </c>
    </row>
    <row r="20" spans="1:7" ht="12.95" customHeight="1">
      <c r="A20" s="47" t="s">
        <v>1513</v>
      </c>
      <c r="B20" s="47"/>
      <c r="C20" s="47"/>
      <c r="D20" s="123">
        <v>8.1</v>
      </c>
      <c r="E20" s="458">
        <v>208158</v>
      </c>
      <c r="F20" s="9"/>
      <c r="G20" s="11">
        <v>234632</v>
      </c>
    </row>
    <row r="21" spans="1:7" ht="12.95" customHeight="1">
      <c r="A21" s="47" t="s">
        <v>322</v>
      </c>
      <c r="B21" s="47"/>
      <c r="C21" s="47"/>
      <c r="D21" s="123">
        <v>8.1999999999999993</v>
      </c>
      <c r="E21" s="458">
        <v>27061</v>
      </c>
      <c r="F21" s="9"/>
      <c r="G21" s="11">
        <v>30502</v>
      </c>
    </row>
    <row r="22" spans="1:7" ht="12.95" customHeight="1">
      <c r="A22" s="47" t="s">
        <v>1492</v>
      </c>
      <c r="B22" s="47"/>
      <c r="C22" s="47"/>
      <c r="D22" s="123"/>
      <c r="E22" s="458">
        <v>7124</v>
      </c>
      <c r="F22" s="9"/>
      <c r="G22" s="11">
        <v>7566</v>
      </c>
    </row>
    <row r="23" spans="1:7" ht="12.95" customHeight="1">
      <c r="A23" s="47" t="s">
        <v>1296</v>
      </c>
      <c r="B23" s="47"/>
      <c r="C23" s="47"/>
      <c r="D23" s="123">
        <v>9.1</v>
      </c>
      <c r="E23" s="458">
        <v>926</v>
      </c>
      <c r="F23" s="9"/>
      <c r="G23" s="11">
        <v>984</v>
      </c>
    </row>
    <row r="24" spans="1:7" ht="12.95" customHeight="1">
      <c r="A24" s="47" t="s">
        <v>112</v>
      </c>
      <c r="B24" s="47"/>
      <c r="C24" s="47"/>
      <c r="D24" s="123"/>
      <c r="E24" s="458">
        <v>16463</v>
      </c>
      <c r="F24" s="9"/>
      <c r="G24" s="11">
        <v>18557</v>
      </c>
    </row>
    <row r="25" spans="1:7" ht="12.95" customHeight="1">
      <c r="A25" s="20" t="s">
        <v>1493</v>
      </c>
      <c r="B25" s="47"/>
      <c r="C25" s="47"/>
      <c r="D25" s="123"/>
      <c r="E25" s="458"/>
      <c r="F25" s="9"/>
      <c r="G25" s="11"/>
    </row>
    <row r="26" spans="1:7" ht="12.95" customHeight="1">
      <c r="A26" s="47" t="s">
        <v>1494</v>
      </c>
      <c r="B26" s="47"/>
      <c r="C26" s="47"/>
      <c r="D26" s="123" t="s">
        <v>1487</v>
      </c>
      <c r="E26" s="458">
        <v>17404</v>
      </c>
      <c r="G26" s="11">
        <v>19578</v>
      </c>
    </row>
    <row r="27" spans="1:7" ht="12.95" customHeight="1">
      <c r="A27" s="47" t="s">
        <v>103</v>
      </c>
      <c r="B27" s="47"/>
      <c r="C27" s="47"/>
      <c r="D27" s="123"/>
      <c r="E27" s="458">
        <v>24</v>
      </c>
      <c r="F27" s="9"/>
      <c r="G27" s="11">
        <v>51</v>
      </c>
    </row>
    <row r="28" spans="1:7" ht="12.95" hidden="1" customHeight="1">
      <c r="A28" s="47" t="s">
        <v>100</v>
      </c>
      <c r="B28" s="28"/>
      <c r="C28" s="28"/>
      <c r="D28" s="129"/>
      <c r="E28" s="458">
        <v>0</v>
      </c>
      <c r="F28" s="5"/>
      <c r="G28" s="11">
        <v>0</v>
      </c>
    </row>
    <row r="29" spans="1:7" ht="12.95" customHeight="1">
      <c r="A29" s="47" t="s">
        <v>111</v>
      </c>
      <c r="B29" s="28"/>
      <c r="C29" s="28"/>
      <c r="D29" s="129"/>
      <c r="E29" s="458">
        <v>685</v>
      </c>
      <c r="F29" s="5"/>
      <c r="G29" s="11">
        <v>77</v>
      </c>
    </row>
    <row r="30" spans="1:7" ht="12.95" customHeight="1">
      <c r="A30" s="47" t="s">
        <v>35</v>
      </c>
      <c r="B30" s="28"/>
      <c r="C30" s="28"/>
      <c r="D30" s="64"/>
      <c r="E30" s="458">
        <v>367</v>
      </c>
      <c r="F30" s="9"/>
      <c r="G30" s="11">
        <v>4942</v>
      </c>
    </row>
    <row r="31" spans="1:7" ht="12.95" customHeight="1">
      <c r="A31" s="47" t="s">
        <v>1315</v>
      </c>
      <c r="B31" s="28"/>
      <c r="C31" s="28"/>
      <c r="D31" s="64"/>
      <c r="E31" s="458">
        <v>229</v>
      </c>
      <c r="F31" s="9"/>
      <c r="G31" s="11">
        <v>257</v>
      </c>
    </row>
    <row r="32" spans="1:7" ht="12.95" hidden="1" customHeight="1">
      <c r="A32" s="172" t="s">
        <v>815</v>
      </c>
      <c r="B32" s="171"/>
      <c r="C32" s="171"/>
      <c r="D32" s="64"/>
      <c r="E32" s="458">
        <v>0</v>
      </c>
      <c r="F32" s="9"/>
      <c r="G32" s="11">
        <v>0</v>
      </c>
    </row>
    <row r="33" spans="1:7" ht="12.95" customHeight="1">
      <c r="A33" s="20" t="s">
        <v>60</v>
      </c>
      <c r="B33" s="28"/>
      <c r="C33" s="28"/>
      <c r="D33" s="64"/>
      <c r="E33" s="458">
        <v>252</v>
      </c>
      <c r="F33" s="9"/>
      <c r="G33" s="11">
        <v>0</v>
      </c>
    </row>
    <row r="34" spans="1:7" ht="12.95" hidden="1" customHeight="1">
      <c r="A34" s="507" t="s">
        <v>820</v>
      </c>
      <c r="B34" s="507"/>
      <c r="C34" s="507"/>
      <c r="D34" s="507"/>
      <c r="E34" s="458">
        <v>0</v>
      </c>
      <c r="G34" s="11">
        <v>0</v>
      </c>
    </row>
    <row r="35" spans="1:7" ht="12.95" customHeight="1">
      <c r="A35" s="20" t="s">
        <v>1257</v>
      </c>
      <c r="D35" s="123"/>
      <c r="E35" s="459">
        <v>8</v>
      </c>
      <c r="G35" s="12">
        <v>81</v>
      </c>
    </row>
    <row r="36" spans="1:7" ht="12.95" customHeight="1">
      <c r="A36" s="127" t="s">
        <v>1560</v>
      </c>
      <c r="D36" s="123"/>
      <c r="E36" s="34">
        <v>278701</v>
      </c>
      <c r="F36" s="5"/>
      <c r="G36" s="9">
        <v>317227</v>
      </c>
    </row>
    <row r="37" spans="1:7" ht="3.75" customHeight="1">
      <c r="D37" s="123"/>
      <c r="E37" s="34"/>
      <c r="F37" s="5"/>
      <c r="G37" s="9"/>
    </row>
    <row r="38" spans="1:7" ht="12.95" customHeight="1">
      <c r="A38" s="127" t="s">
        <v>1680</v>
      </c>
      <c r="B38" s="127"/>
      <c r="C38" s="127"/>
      <c r="D38" s="123"/>
      <c r="E38" s="515">
        <f>-29296-1</f>
        <v>-29297</v>
      </c>
      <c r="F38" s="5"/>
      <c r="G38" s="82">
        <v>-762908</v>
      </c>
    </row>
    <row r="39" spans="1:7" ht="12.95" customHeight="1">
      <c r="A39" s="127"/>
      <c r="B39" s="127"/>
      <c r="C39" s="127"/>
      <c r="D39" s="123"/>
      <c r="E39" s="34"/>
      <c r="F39" s="5"/>
      <c r="G39" s="9"/>
    </row>
    <row r="40" spans="1:7" ht="12.95" hidden="1" customHeight="1">
      <c r="A40" s="47" t="s">
        <v>1527</v>
      </c>
      <c r="B40" s="47"/>
      <c r="C40" s="47"/>
      <c r="D40" s="505"/>
      <c r="E40" s="13"/>
      <c r="F40" s="5"/>
    </row>
    <row r="41" spans="1:7" ht="12.95" hidden="1" customHeight="1">
      <c r="A41" s="125" t="s">
        <v>1528</v>
      </c>
      <c r="B41" s="47"/>
      <c r="C41" s="47"/>
      <c r="D41" s="71"/>
      <c r="E41" s="34">
        <v>0</v>
      </c>
      <c r="F41" s="5"/>
      <c r="G41" s="5">
        <v>0</v>
      </c>
    </row>
    <row r="42" spans="1:7" ht="12.95" hidden="1" customHeight="1">
      <c r="A42" s="47" t="s">
        <v>1562</v>
      </c>
      <c r="B42" s="47"/>
      <c r="C42" s="47"/>
      <c r="D42" s="509">
        <v>10.1</v>
      </c>
      <c r="E42" s="34">
        <v>0</v>
      </c>
      <c r="F42" s="5"/>
      <c r="G42" s="5">
        <v>0</v>
      </c>
    </row>
    <row r="43" spans="1:7" ht="12.95" customHeight="1">
      <c r="A43" s="172" t="s">
        <v>1522</v>
      </c>
      <c r="B43" s="172"/>
      <c r="C43" s="172"/>
      <c r="D43" s="511">
        <v>10.1</v>
      </c>
      <c r="E43" s="13">
        <v>0</v>
      </c>
      <c r="F43" s="5"/>
      <c r="G43" s="5">
        <v>0</v>
      </c>
    </row>
    <row r="44" spans="1:7" ht="12.95" customHeight="1">
      <c r="B44" s="127"/>
      <c r="C44" s="127"/>
      <c r="D44" s="123"/>
      <c r="E44" s="34"/>
      <c r="F44" s="5"/>
      <c r="G44" s="9"/>
    </row>
    <row r="45" spans="1:7" ht="12.95" customHeight="1">
      <c r="A45" s="127" t="s">
        <v>1681</v>
      </c>
      <c r="B45" s="127"/>
      <c r="C45" s="127"/>
      <c r="D45" s="123"/>
      <c r="E45" s="515">
        <f>E38</f>
        <v>-29297</v>
      </c>
      <c r="F45" s="5"/>
      <c r="G45" s="82">
        <v>-762908</v>
      </c>
    </row>
    <row r="46" spans="1:7" ht="12.95" customHeight="1">
      <c r="A46" s="127"/>
      <c r="B46" s="127"/>
      <c r="C46" s="127"/>
      <c r="D46" s="123"/>
      <c r="E46" s="34"/>
      <c r="F46" s="5"/>
      <c r="G46" s="9"/>
    </row>
    <row r="47" spans="1:7" ht="12.95" customHeight="1">
      <c r="A47" s="20" t="s">
        <v>53</v>
      </c>
      <c r="B47" s="127"/>
      <c r="C47" s="127"/>
      <c r="D47" s="512">
        <v>12</v>
      </c>
      <c r="E47" s="34">
        <v>0</v>
      </c>
      <c r="F47" s="5"/>
      <c r="G47" s="9">
        <v>0</v>
      </c>
    </row>
    <row r="48" spans="1:7" ht="12.95" customHeight="1">
      <c r="B48" s="127"/>
      <c r="C48" s="127"/>
      <c r="D48" s="123"/>
      <c r="E48" s="34"/>
      <c r="F48" s="5"/>
      <c r="G48" s="9"/>
    </row>
    <row r="49" spans="1:177" ht="12.95" customHeight="1" thickBot="1">
      <c r="A49" s="127" t="s">
        <v>1682</v>
      </c>
      <c r="B49" s="127"/>
      <c r="C49" s="127"/>
      <c r="D49" s="130"/>
      <c r="E49" s="525">
        <f>E45</f>
        <v>-29297</v>
      </c>
      <c r="F49" s="220"/>
      <c r="G49" s="131">
        <v>-762908</v>
      </c>
    </row>
    <row r="50" spans="1:177" s="134" customFormat="1" ht="12.95" customHeight="1" thickTop="1">
      <c r="A50" s="132"/>
      <c r="B50" s="133"/>
      <c r="C50" s="133"/>
      <c r="D50" s="130"/>
      <c r="E50" s="135"/>
      <c r="F50" s="220"/>
      <c r="G50" s="135"/>
    </row>
    <row r="51" spans="1:177" s="134" customFormat="1" ht="12.95" hidden="1" customHeight="1">
      <c r="A51" s="127" t="s">
        <v>1683</v>
      </c>
      <c r="B51" s="133"/>
      <c r="C51" s="133"/>
      <c r="D51" s="130"/>
      <c r="E51" s="135"/>
      <c r="F51" s="220"/>
      <c r="G51" s="135"/>
    </row>
    <row r="52" spans="1:177" s="134" customFormat="1" ht="12.95" hidden="1" customHeight="1">
      <c r="A52" s="132"/>
      <c r="B52" s="133"/>
      <c r="C52" s="133"/>
      <c r="D52" s="130"/>
      <c r="E52" s="135"/>
      <c r="F52" s="220"/>
      <c r="G52" s="135"/>
    </row>
    <row r="53" spans="1:177" s="134" customFormat="1" ht="12.95" hidden="1" customHeight="1">
      <c r="A53" s="125" t="s">
        <v>1684</v>
      </c>
      <c r="B53" s="133"/>
      <c r="C53" s="133"/>
      <c r="D53" s="130"/>
      <c r="E53" s="244">
        <v>-29296</v>
      </c>
      <c r="F53" s="220"/>
      <c r="G53" s="135">
        <v>-762908</v>
      </c>
    </row>
    <row r="54" spans="1:177" s="134" customFormat="1" ht="12.95" hidden="1" customHeight="1">
      <c r="A54" s="125" t="s">
        <v>1537</v>
      </c>
      <c r="B54" s="133"/>
      <c r="C54" s="133"/>
      <c r="D54" s="130"/>
      <c r="E54" s="244">
        <v>0</v>
      </c>
      <c r="F54" s="220"/>
      <c r="G54" s="135">
        <v>0</v>
      </c>
    </row>
    <row r="55" spans="1:177" s="134" customFormat="1" ht="12.75" hidden="1" thickBot="1">
      <c r="A55" s="132"/>
      <c r="B55" s="133"/>
      <c r="C55" s="133"/>
      <c r="D55" s="130"/>
      <c r="E55" s="525">
        <v>-29296</v>
      </c>
      <c r="F55" s="220"/>
      <c r="G55" s="131">
        <v>-762908</v>
      </c>
    </row>
    <row r="56" spans="1:177" s="134" customFormat="1" ht="12.95" hidden="1" customHeight="1" thickTop="1">
      <c r="A56" s="553" t="s">
        <v>1685</v>
      </c>
      <c r="B56" s="133"/>
      <c r="C56" s="133"/>
      <c r="D56" s="130"/>
      <c r="E56" s="244"/>
      <c r="F56" s="220"/>
      <c r="G56" s="135"/>
    </row>
    <row r="57" spans="1:177" s="134" customFormat="1" ht="12.95" hidden="1" customHeight="1">
      <c r="A57" s="125" t="s">
        <v>1538</v>
      </c>
      <c r="B57" s="133"/>
      <c r="C57" s="133"/>
      <c r="D57" s="130"/>
      <c r="E57" s="529">
        <v>0</v>
      </c>
      <c r="F57" s="220"/>
      <c r="G57" s="588">
        <v>0</v>
      </c>
    </row>
    <row r="58" spans="1:177" s="134" customFormat="1" ht="12.95" hidden="1" customHeight="1">
      <c r="A58" s="125" t="s">
        <v>1539</v>
      </c>
      <c r="B58" s="133"/>
      <c r="C58" s="133"/>
      <c r="D58" s="130"/>
      <c r="E58" s="530">
        <v>-29296</v>
      </c>
      <c r="F58" s="220"/>
      <c r="G58" s="589">
        <v>-762908</v>
      </c>
    </row>
    <row r="59" spans="1:177" s="134" customFormat="1" ht="12.95" hidden="1" customHeight="1" thickBot="1">
      <c r="A59" s="132"/>
      <c r="B59" s="133"/>
      <c r="C59" s="133"/>
      <c r="D59" s="130"/>
      <c r="E59" s="525">
        <v>-29296</v>
      </c>
      <c r="F59" s="220"/>
      <c r="G59" s="131">
        <v>-762908</v>
      </c>
    </row>
    <row r="60" spans="1:177" s="134" customFormat="1" ht="6" customHeight="1">
      <c r="A60" s="132"/>
      <c r="B60" s="133"/>
      <c r="C60" s="133"/>
      <c r="D60" s="130"/>
      <c r="E60" s="244"/>
      <c r="F60" s="220"/>
      <c r="G60" s="135"/>
    </row>
    <row r="61" spans="1:177" s="134" customFormat="1" ht="6" customHeight="1">
      <c r="A61" s="132"/>
      <c r="B61" s="133"/>
      <c r="C61" s="133"/>
      <c r="D61" s="130"/>
      <c r="E61" s="135"/>
      <c r="F61" s="220"/>
      <c r="G61" s="135"/>
    </row>
    <row r="62" spans="1:177" s="507" customFormat="1" ht="12.95" customHeight="1">
      <c r="A62" s="195" t="s">
        <v>1706</v>
      </c>
      <c r="B62" s="219"/>
      <c r="C62" s="219"/>
      <c r="D62" s="219"/>
      <c r="E62" s="219"/>
      <c r="F62" s="219"/>
      <c r="G62" s="21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row>
    <row r="63" spans="1:177" s="507" customFormat="1" ht="12.95" customHeight="1">
      <c r="E63" s="4"/>
      <c r="F63" s="9"/>
    </row>
    <row r="64" spans="1:177" s="507" customFormat="1" ht="12.95" customHeight="1">
      <c r="A64" s="283" t="s">
        <v>1498</v>
      </c>
      <c r="B64" s="22"/>
      <c r="C64" s="2"/>
      <c r="D64" s="2"/>
      <c r="E64" s="2"/>
      <c r="F64" s="2"/>
      <c r="G64" s="2"/>
    </row>
    <row r="65" spans="1:7" s="507" customFormat="1" ht="12.95" customHeight="1">
      <c r="A65" s="159" t="s">
        <v>1499</v>
      </c>
      <c r="B65" s="22"/>
      <c r="C65" s="2"/>
      <c r="D65" s="2"/>
      <c r="E65" s="2"/>
      <c r="F65" s="2"/>
      <c r="G65" s="2"/>
    </row>
    <row r="66" spans="1:7" s="507" customFormat="1" ht="12.95" customHeight="1">
      <c r="A66" s="22"/>
      <c r="B66" s="22"/>
      <c r="C66" s="22"/>
      <c r="D66" s="2"/>
      <c r="E66" s="2"/>
      <c r="F66" s="2"/>
      <c r="G66" s="2"/>
    </row>
    <row r="67" spans="1:7" s="507" customFormat="1" ht="12.95" customHeight="1">
      <c r="A67" s="22"/>
      <c r="B67" s="22"/>
      <c r="C67" s="22"/>
      <c r="D67" s="2"/>
      <c r="E67" s="2"/>
      <c r="F67" s="2"/>
      <c r="G67" s="2"/>
    </row>
    <row r="68" spans="1:7" s="507" customFormat="1" ht="12.95" customHeight="1">
      <c r="A68" s="22"/>
      <c r="B68" s="22"/>
      <c r="C68" s="22"/>
      <c r="D68" s="2"/>
      <c r="E68" s="2"/>
      <c r="F68" s="2"/>
      <c r="G68" s="2"/>
    </row>
    <row r="69" spans="1:7" s="507" customFormat="1" ht="12.95" customHeight="1">
      <c r="A69" s="22"/>
      <c r="B69" s="22"/>
      <c r="C69" s="22"/>
      <c r="D69" s="2"/>
      <c r="E69" s="2"/>
      <c r="F69" s="2"/>
      <c r="G69" s="2"/>
    </row>
    <row r="70" spans="1:7" s="507" customFormat="1" ht="12.95" customHeight="1">
      <c r="A70" s="22"/>
      <c r="B70" s="22"/>
      <c r="C70" s="22"/>
      <c r="D70" s="2"/>
      <c r="E70" s="2"/>
      <c r="F70" s="2"/>
      <c r="G70" s="2"/>
    </row>
    <row r="71" spans="1:7" s="507" customFormat="1" ht="12.95" customHeight="1">
      <c r="A71" s="186"/>
      <c r="B71" s="242" t="s">
        <v>1714</v>
      </c>
      <c r="C71" s="682" t="s">
        <v>1717</v>
      </c>
      <c r="D71" s="186"/>
      <c r="E71" s="682" t="s">
        <v>1714</v>
      </c>
      <c r="F71" s="2"/>
      <c r="G71" s="2"/>
    </row>
    <row r="72" spans="1:7" s="507" customFormat="1" ht="12.95" customHeight="1">
      <c r="A72" s="159" t="s">
        <v>1718</v>
      </c>
      <c r="B72" s="683"/>
      <c r="C72" s="683"/>
      <c r="D72" s="683"/>
      <c r="E72" s="684"/>
      <c r="F72" s="23"/>
      <c r="G72" s="23"/>
    </row>
  </sheetData>
  <customSheetViews>
    <customSheetView guid="{84FBBE83-FF6F-4C76-A58E-D04643F715A5}" showPageBreaks="1" printArea="1" hiddenRows="1" view="pageBreakPreview" topLeftCell="A10">
      <selection activeCell="K26" sqref="K26"/>
      <pageMargins left="0.75" right="0.5" top="0.5" bottom="0.25" header="0.5" footer="0.5"/>
      <printOptions horizontalCentered="1"/>
      <pageSetup paperSize="9" fitToWidth="12" fitToHeight="12" orientation="portrait" r:id="rId1"/>
      <headerFooter alignWithMargins="0">
        <oddFooter>&amp;C2 of 11</oddFooter>
      </headerFooter>
    </customSheetView>
  </customSheetViews>
  <mergeCells count="4">
    <mergeCell ref="E2:G2"/>
    <mergeCell ref="E7:G7"/>
    <mergeCell ref="E4:G4"/>
    <mergeCell ref="E6:G6"/>
  </mergeCells>
  <phoneticPr fontId="8" type="noConversion"/>
  <pageMargins left="0.75" right="0.5" top="0.75" bottom="0.5" header="0.3" footer="0.3"/>
  <pageSetup paperSize="9" scale="98" orientation="portrait" r:id="rId2"/>
  <headerFooter alignWithMargins="0">
    <oddFooter>&amp;C2 of 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pageSetUpPr fitToPage="1"/>
  </sheetPr>
  <dimension ref="A1:HW42"/>
  <sheetViews>
    <sheetView view="pageBreakPreview" topLeftCell="A18" zoomScaleSheetLayoutView="100" workbookViewId="0">
      <selection activeCell="E37" sqref="E37"/>
    </sheetView>
  </sheetViews>
  <sheetFormatPr defaultRowHeight="12"/>
  <cols>
    <col min="1" max="1" width="5.125" style="5" customWidth="1"/>
    <col min="2" max="2" width="3.625" style="5" customWidth="1"/>
    <col min="3" max="3" width="37.875" style="5" customWidth="1"/>
    <col min="4" max="4" width="5.375" style="5" customWidth="1"/>
    <col min="5" max="5" width="13.625" style="13" customWidth="1"/>
    <col min="6" max="6" width="0.375" style="5" customWidth="1"/>
    <col min="7" max="7" width="13.625" style="5" customWidth="1"/>
    <col min="8" max="16384" width="9" style="5"/>
  </cols>
  <sheetData>
    <row r="1" spans="1:7" ht="12.95" customHeight="1">
      <c r="A1" s="1" t="s">
        <v>10</v>
      </c>
      <c r="B1" s="1"/>
      <c r="C1" s="1"/>
      <c r="D1" s="1"/>
      <c r="E1" s="1"/>
      <c r="F1" s="1"/>
      <c r="G1" s="1"/>
    </row>
    <row r="2" spans="1:7" ht="12.95" customHeight="1">
      <c r="A2" s="578" t="s">
        <v>1607</v>
      </c>
      <c r="B2" s="43"/>
      <c r="C2" s="43"/>
      <c r="D2" s="43"/>
      <c r="E2" s="43"/>
      <c r="F2" s="43"/>
      <c r="G2" s="43"/>
    </row>
    <row r="3" spans="1:7" ht="12.95" customHeight="1">
      <c r="A3" s="75" t="s">
        <v>1604</v>
      </c>
      <c r="B3" s="43"/>
      <c r="C3" s="43"/>
      <c r="D3" s="43"/>
      <c r="E3" s="623"/>
      <c r="F3" s="623"/>
      <c r="G3" s="623"/>
    </row>
    <row r="4" spans="1:7">
      <c r="A4" s="75"/>
      <c r="B4" s="43"/>
      <c r="C4" s="43"/>
      <c r="D4" s="43"/>
      <c r="E4" s="625" t="s">
        <v>1530</v>
      </c>
      <c r="F4" s="625"/>
      <c r="G4" s="625"/>
    </row>
    <row r="5" spans="1:7" ht="12.95" customHeight="1">
      <c r="A5" s="75"/>
      <c r="B5" s="43"/>
      <c r="C5" s="43"/>
      <c r="D5" s="43"/>
      <c r="E5" s="461" t="s">
        <v>1561</v>
      </c>
      <c r="F5" s="462"/>
      <c r="G5" s="461" t="s">
        <v>1658</v>
      </c>
    </row>
    <row r="6" spans="1:7" s="20" customFormat="1" ht="12.95" customHeight="1">
      <c r="E6" s="626" t="s">
        <v>1532</v>
      </c>
      <c r="F6" s="626"/>
      <c r="G6" s="626"/>
    </row>
    <row r="7" spans="1:7" s="20" customFormat="1" ht="12.95" customHeight="1">
      <c r="D7" s="27" t="s">
        <v>101</v>
      </c>
      <c r="E7" s="624" t="s">
        <v>1531</v>
      </c>
      <c r="F7" s="624"/>
      <c r="G7" s="624"/>
    </row>
    <row r="8" spans="1:7" ht="12.95" customHeight="1"/>
    <row r="9" spans="1:7" ht="12.95" customHeight="1">
      <c r="A9" s="17" t="s">
        <v>1682</v>
      </c>
      <c r="D9" s="128"/>
      <c r="E9" s="34">
        <f>-29296-1</f>
        <v>-29297</v>
      </c>
      <c r="F9" s="9"/>
      <c r="G9" s="9">
        <v>-762908</v>
      </c>
    </row>
    <row r="10" spans="1:7" ht="12.95" customHeight="1">
      <c r="A10" s="17"/>
      <c r="E10" s="5"/>
    </row>
    <row r="11" spans="1:7" ht="12.95" customHeight="1">
      <c r="A11" s="93" t="s">
        <v>76</v>
      </c>
      <c r="E11" s="5"/>
    </row>
    <row r="12" spans="1:7" ht="12.95" customHeight="1">
      <c r="A12" s="93"/>
      <c r="E12" s="5"/>
    </row>
    <row r="13" spans="1:7" ht="12.95" customHeight="1">
      <c r="A13" s="47" t="s">
        <v>1646</v>
      </c>
      <c r="E13" s="8"/>
      <c r="G13" s="8"/>
    </row>
    <row r="14" spans="1:7" ht="12.95" customHeight="1">
      <c r="A14" s="47" t="s">
        <v>1647</v>
      </c>
      <c r="E14" s="458">
        <v>64919</v>
      </c>
      <c r="G14" s="11">
        <v>548878</v>
      </c>
    </row>
    <row r="15" spans="1:7" ht="12.95" customHeight="1">
      <c r="A15" s="47"/>
      <c r="E15" s="458"/>
      <c r="G15" s="11"/>
    </row>
    <row r="16" spans="1:7" ht="12.95" customHeight="1">
      <c r="A16" s="228" t="s">
        <v>1687</v>
      </c>
      <c r="E16" s="11"/>
      <c r="G16" s="11"/>
    </row>
    <row r="17" spans="1:231" ht="12.95" customHeight="1">
      <c r="A17" s="92" t="s">
        <v>1686</v>
      </c>
      <c r="E17" s="11"/>
      <c r="G17" s="11"/>
    </row>
    <row r="18" spans="1:231" ht="12.95" customHeight="1">
      <c r="A18" s="92" t="s">
        <v>1642</v>
      </c>
      <c r="D18" s="513">
        <v>6.7999999999999989</v>
      </c>
      <c r="E18" s="459">
        <v>-2375572</v>
      </c>
      <c r="G18" s="12">
        <v>-7037864</v>
      </c>
    </row>
    <row r="19" spans="1:231" ht="12.95" customHeight="1">
      <c r="A19" s="57" t="s">
        <v>1695</v>
      </c>
      <c r="D19" s="513"/>
      <c r="E19" s="34"/>
      <c r="G19" s="9"/>
    </row>
    <row r="20" spans="1:231" ht="12.95" customHeight="1">
      <c r="A20" s="92" t="s">
        <v>1648</v>
      </c>
      <c r="D20" s="513"/>
      <c r="E20" s="13">
        <v>-2310653</v>
      </c>
      <c r="G20" s="5">
        <v>-6488986</v>
      </c>
    </row>
    <row r="21" spans="1:231" ht="12.95" customHeight="1">
      <c r="A21" s="92"/>
      <c r="D21" s="513"/>
    </row>
    <row r="22" spans="1:231" ht="12.95" customHeight="1">
      <c r="A22" s="17"/>
      <c r="E22" s="5"/>
    </row>
    <row r="23" spans="1:231" ht="12.95" customHeight="1" thickBot="1">
      <c r="A23" s="93" t="s">
        <v>1688</v>
      </c>
      <c r="E23" s="120">
        <v>-2339950</v>
      </c>
      <c r="G23" s="16">
        <v>-7251894</v>
      </c>
    </row>
    <row r="24" spans="1:231" ht="12.95" customHeight="1" thickTop="1">
      <c r="A24" s="93" t="s">
        <v>810</v>
      </c>
      <c r="E24" s="9"/>
      <c r="G24" s="9"/>
    </row>
    <row r="25" spans="1:231" ht="12.95" customHeight="1">
      <c r="A25" s="44"/>
      <c r="B25" s="32"/>
      <c r="C25" s="32"/>
      <c r="D25" s="32"/>
      <c r="E25" s="45"/>
      <c r="F25" s="32"/>
      <c r="G25" s="32"/>
    </row>
    <row r="26" spans="1:231" s="507" customFormat="1" ht="12.95" customHeight="1">
      <c r="A26" s="66" t="s">
        <v>1706</v>
      </c>
      <c r="B26" s="219"/>
      <c r="C26" s="219"/>
      <c r="D26" s="219"/>
      <c r="E26" s="219"/>
      <c r="F26" s="219"/>
      <c r="G26" s="21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row>
    <row r="27" spans="1:231" s="507" customFormat="1" ht="12.95" customHeight="1">
      <c r="A27" s="39"/>
      <c r="B27" s="39"/>
      <c r="C27" s="39"/>
      <c r="D27" s="39"/>
      <c r="E27" s="39"/>
      <c r="F27" s="39"/>
      <c r="G27" s="39"/>
    </row>
    <row r="28" spans="1:231" s="507" customFormat="1" ht="12.95" customHeight="1">
      <c r="A28" s="514"/>
      <c r="B28" s="514"/>
      <c r="C28" s="514"/>
      <c r="D28" s="514"/>
      <c r="E28" s="514"/>
      <c r="F28" s="514"/>
      <c r="G28" s="514"/>
    </row>
    <row r="29" spans="1:231" s="507" customFormat="1" ht="12.95" customHeight="1">
      <c r="A29" s="514"/>
      <c r="B29" s="514"/>
      <c r="C29" s="514"/>
      <c r="D29" s="514"/>
      <c r="E29" s="514"/>
      <c r="F29" s="514"/>
      <c r="G29" s="514"/>
    </row>
    <row r="30" spans="1:231" s="507" customFormat="1" ht="12.95" customHeight="1">
      <c r="A30" s="514"/>
      <c r="B30" s="514"/>
      <c r="C30" s="514"/>
      <c r="D30" s="514"/>
      <c r="E30" s="514"/>
      <c r="F30" s="514"/>
      <c r="G30" s="514"/>
    </row>
    <row r="31" spans="1:231" s="507" customFormat="1" ht="12.95" customHeight="1">
      <c r="E31" s="4"/>
      <c r="F31" s="9"/>
    </row>
    <row r="32" spans="1:231" s="507" customFormat="1" ht="12.95" customHeight="1">
      <c r="A32" s="168" t="s">
        <v>1557</v>
      </c>
      <c r="B32" s="22"/>
      <c r="C32" s="2"/>
      <c r="D32" s="2"/>
      <c r="E32" s="2"/>
      <c r="F32" s="2"/>
      <c r="G32" s="2"/>
    </row>
    <row r="33" spans="1:7" s="507" customFormat="1" ht="12.95" customHeight="1">
      <c r="A33" s="168" t="s">
        <v>1558</v>
      </c>
      <c r="B33" s="22"/>
      <c r="C33" s="2"/>
      <c r="D33" s="2"/>
      <c r="E33" s="2"/>
      <c r="F33" s="2"/>
      <c r="G33" s="2"/>
    </row>
    <row r="34" spans="1:7" s="507" customFormat="1" ht="12.95" customHeight="1">
      <c r="A34" s="22"/>
      <c r="B34" s="22"/>
      <c r="C34" s="22"/>
      <c r="D34" s="2"/>
      <c r="E34" s="2"/>
      <c r="F34" s="2"/>
      <c r="G34" s="2"/>
    </row>
    <row r="35" spans="1:7" s="507" customFormat="1" ht="12.95" customHeight="1">
      <c r="A35" s="22"/>
      <c r="B35" s="22"/>
      <c r="C35" s="22"/>
      <c r="D35" s="2"/>
      <c r="E35" s="2"/>
      <c r="F35" s="2"/>
      <c r="G35" s="2"/>
    </row>
    <row r="36" spans="1:7" s="507" customFormat="1" ht="12.95" customHeight="1">
      <c r="A36" s="22"/>
      <c r="B36" s="22"/>
      <c r="C36" s="22"/>
      <c r="D36" s="2"/>
      <c r="E36" s="2"/>
      <c r="F36" s="2"/>
      <c r="G36" s="2"/>
    </row>
    <row r="37" spans="1:7" s="507" customFormat="1" ht="12.95" customHeight="1">
      <c r="A37" s="22"/>
      <c r="B37" s="22"/>
      <c r="C37" s="22"/>
      <c r="D37" s="2"/>
      <c r="E37" s="2"/>
      <c r="F37" s="2"/>
      <c r="G37" s="2"/>
    </row>
    <row r="38" spans="1:7" s="507" customFormat="1" ht="12.95" customHeight="1">
      <c r="A38" s="22"/>
      <c r="B38" s="22"/>
      <c r="C38" s="22"/>
      <c r="D38" s="2"/>
      <c r="E38" s="2"/>
      <c r="F38" s="2"/>
      <c r="G38" s="2"/>
    </row>
    <row r="39" spans="1:7" s="507" customFormat="1" ht="12.95" customHeight="1">
      <c r="A39" s="22"/>
      <c r="B39" s="22"/>
      <c r="C39" s="22"/>
      <c r="D39" s="2"/>
      <c r="E39" s="2"/>
      <c r="F39" s="2"/>
      <c r="G39" s="2"/>
    </row>
    <row r="40" spans="1:7" s="507" customFormat="1" ht="12.95" customHeight="1">
      <c r="D40" s="224"/>
      <c r="E40" s="224"/>
      <c r="F40" s="224"/>
      <c r="G40" s="224"/>
    </row>
    <row r="41" spans="1:7" s="507" customFormat="1" ht="12.95" customHeight="1">
      <c r="A41" s="186"/>
      <c r="B41" s="242" t="s">
        <v>1714</v>
      </c>
      <c r="C41" s="682" t="s">
        <v>1717</v>
      </c>
      <c r="D41" s="186"/>
      <c r="E41" s="682" t="s">
        <v>1714</v>
      </c>
      <c r="F41" s="2"/>
      <c r="G41" s="2"/>
    </row>
    <row r="42" spans="1:7" s="24" customFormat="1" ht="12.95" customHeight="1">
      <c r="A42" s="159" t="s">
        <v>1719</v>
      </c>
      <c r="B42" s="683"/>
      <c r="C42" s="683"/>
      <c r="D42" s="683"/>
      <c r="E42" s="684"/>
      <c r="F42" s="23"/>
      <c r="G42" s="23"/>
    </row>
  </sheetData>
  <customSheetViews>
    <customSheetView guid="{84FBBE83-FF6F-4C76-A58E-D04643F715A5}" showPageBreaks="1" printArea="1" view="pageBreakPreview">
      <selection activeCell="K26" sqref="K26"/>
      <pageMargins left="0.75" right="0.5" top="0.5" bottom="0.25" header="0" footer="0"/>
      <printOptions horizontalCentered="1"/>
      <pageSetup paperSize="9" orientation="portrait" r:id="rId1"/>
      <headerFooter alignWithMargins="0">
        <oddFooter>&amp;C3 of 11</oddFooter>
      </headerFooter>
    </customSheetView>
  </customSheetViews>
  <mergeCells count="4">
    <mergeCell ref="E3:G3"/>
    <mergeCell ref="E6:G6"/>
    <mergeCell ref="E7:G7"/>
    <mergeCell ref="E4:G4"/>
  </mergeCells>
  <phoneticPr fontId="8" type="noConversion"/>
  <pageMargins left="0.75" right="0.5" top="0.75" bottom="0.5" header="0.3" footer="0.3"/>
  <pageSetup paperSize="9" orientation="portrait" r:id="rId2"/>
  <headerFooter alignWithMargins="0">
    <oddFooter>&amp;C3 of 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1"/>
    <pageSetUpPr fitToPage="1"/>
  </sheetPr>
  <dimension ref="A1:GL65"/>
  <sheetViews>
    <sheetView view="pageBreakPreview" topLeftCell="A40" zoomScaleSheetLayoutView="100" workbookViewId="0">
      <selection activeCell="C65" sqref="C65"/>
    </sheetView>
  </sheetViews>
  <sheetFormatPr defaultRowHeight="12.95" customHeight="1"/>
  <cols>
    <col min="1" max="1" width="5.125" style="67" customWidth="1"/>
    <col min="2" max="2" width="3.625" style="196" customWidth="1"/>
    <col min="3" max="3" width="35" style="196" customWidth="1"/>
    <col min="4" max="4" width="3.75" style="196" customWidth="1"/>
    <col min="5" max="5" width="9.625" style="196" customWidth="1"/>
    <col min="6" max="6" width="10.375" style="196" bestFit="1" customWidth="1"/>
    <col min="7" max="7" width="11.75" style="196" customWidth="1"/>
    <col min="8" max="8" width="10.125" style="196" bestFit="1" customWidth="1"/>
    <col min="9" max="9" width="0.375" style="196" customWidth="1"/>
    <col min="10" max="10" width="10.125" style="196" bestFit="1" customWidth="1"/>
    <col min="11" max="11" width="10.375" style="196" bestFit="1" customWidth="1"/>
    <col min="12" max="12" width="11.75" style="196" customWidth="1"/>
    <col min="13" max="13" width="10.125" style="196" bestFit="1" customWidth="1"/>
    <col min="14" max="16384" width="9" style="196"/>
  </cols>
  <sheetData>
    <row r="1" spans="1:13" ht="12.95" customHeight="1">
      <c r="A1" s="1" t="s">
        <v>10</v>
      </c>
      <c r="B1" s="73"/>
      <c r="C1" s="73"/>
      <c r="D1" s="73"/>
      <c r="E1" s="74"/>
      <c r="J1" s="74"/>
    </row>
    <row r="2" spans="1:13" ht="12.95" customHeight="1">
      <c r="A2" s="238" t="s">
        <v>1608</v>
      </c>
      <c r="B2" s="75"/>
      <c r="C2" s="75"/>
      <c r="D2" s="73"/>
      <c r="E2" s="74"/>
      <c r="J2" s="74"/>
    </row>
    <row r="3" spans="1:13" s="67" customFormat="1" ht="12.95" customHeight="1">
      <c r="A3" s="75" t="s">
        <v>1604</v>
      </c>
      <c r="B3" s="75"/>
      <c r="C3" s="75"/>
      <c r="D3" s="73"/>
      <c r="E3" s="487"/>
      <c r="F3" s="488"/>
      <c r="G3" s="488"/>
      <c r="H3" s="488"/>
      <c r="I3" s="488"/>
      <c r="J3" s="487"/>
      <c r="K3" s="488"/>
      <c r="L3" s="488"/>
      <c r="M3" s="488"/>
    </row>
    <row r="4" spans="1:13" s="67" customFormat="1" ht="12">
      <c r="A4" s="75"/>
      <c r="B4" s="75"/>
      <c r="C4" s="75"/>
      <c r="D4" s="73"/>
      <c r="E4" s="629" t="s">
        <v>1609</v>
      </c>
      <c r="F4" s="630"/>
      <c r="G4" s="630"/>
      <c r="H4" s="630"/>
      <c r="I4" s="630"/>
      <c r="J4" s="630"/>
      <c r="K4" s="630"/>
      <c r="L4" s="630"/>
      <c r="M4" s="630"/>
    </row>
    <row r="5" spans="1:13" s="67" customFormat="1" ht="12.95" customHeight="1">
      <c r="A5" s="75"/>
      <c r="B5" s="75"/>
      <c r="C5" s="75"/>
      <c r="D5" s="73"/>
      <c r="E5" s="628">
        <v>2018</v>
      </c>
      <c r="F5" s="628"/>
      <c r="G5" s="628"/>
      <c r="H5" s="628"/>
      <c r="I5" s="462"/>
      <c r="J5" s="628" t="s">
        <v>1659</v>
      </c>
      <c r="K5" s="628"/>
      <c r="L5" s="628"/>
      <c r="M5" s="628"/>
    </row>
    <row r="6" spans="1:13" s="507" customFormat="1" ht="93" customHeight="1">
      <c r="D6" s="564" t="s">
        <v>101</v>
      </c>
      <c r="E6" s="555" t="s">
        <v>1563</v>
      </c>
      <c r="F6" s="555" t="s">
        <v>1564</v>
      </c>
      <c r="G6" s="556" t="s">
        <v>1700</v>
      </c>
      <c r="H6" s="555" t="s">
        <v>24</v>
      </c>
      <c r="I6" s="554"/>
      <c r="J6" s="555" t="s">
        <v>1563</v>
      </c>
      <c r="K6" s="555" t="s">
        <v>1564</v>
      </c>
      <c r="L6" s="556" t="s">
        <v>1700</v>
      </c>
      <c r="M6" s="555" t="s">
        <v>24</v>
      </c>
    </row>
    <row r="7" spans="1:13" s="507" customFormat="1" ht="12">
      <c r="D7" s="564"/>
      <c r="E7" s="631" t="s">
        <v>1610</v>
      </c>
      <c r="F7" s="631"/>
      <c r="G7" s="631"/>
      <c r="H7" s="631"/>
      <c r="I7" s="631"/>
      <c r="J7" s="631"/>
      <c r="K7" s="631"/>
      <c r="L7" s="631"/>
      <c r="M7" s="631"/>
    </row>
    <row r="8" spans="1:13" s="67" customFormat="1" ht="12">
      <c r="A8" s="76"/>
      <c r="B8" s="76"/>
      <c r="C8" s="31"/>
      <c r="D8" s="78"/>
      <c r="E8" s="624" t="s">
        <v>1569</v>
      </c>
      <c r="F8" s="624"/>
      <c r="G8" s="624"/>
      <c r="H8" s="624"/>
      <c r="I8" s="624"/>
      <c r="J8" s="624"/>
      <c r="K8" s="624"/>
      <c r="L8" s="624"/>
      <c r="M8" s="624"/>
    </row>
    <row r="9" spans="1:13" ht="12.95" customHeight="1">
      <c r="A9" s="460" t="s">
        <v>96</v>
      </c>
      <c r="B9" s="76"/>
      <c r="C9" s="76"/>
      <c r="D9" s="67"/>
      <c r="E9" s="21">
        <v>55226792</v>
      </c>
      <c r="F9" s="13">
        <v>13368517</v>
      </c>
      <c r="G9" s="13">
        <v>2177507</v>
      </c>
      <c r="H9" s="457">
        <v>70772816</v>
      </c>
      <c r="I9" s="67"/>
      <c r="J9" s="31">
        <v>3866887</v>
      </c>
      <c r="K9" s="5">
        <v>10888958</v>
      </c>
      <c r="L9" s="5">
        <v>67037568</v>
      </c>
      <c r="M9" s="78">
        <v>81793413</v>
      </c>
    </row>
    <row r="10" spans="1:13" ht="12.95" customHeight="1">
      <c r="A10" s="460"/>
      <c r="B10" s="76"/>
      <c r="C10" s="76"/>
      <c r="D10" s="67"/>
      <c r="E10" s="21"/>
      <c r="F10" s="13"/>
      <c r="G10" s="13"/>
      <c r="H10" s="457"/>
      <c r="I10" s="67"/>
      <c r="J10" s="31"/>
      <c r="K10" s="5"/>
      <c r="L10" s="5"/>
      <c r="M10" s="78"/>
    </row>
    <row r="11" spans="1:13" ht="12">
      <c r="A11" s="149" t="s">
        <v>1696</v>
      </c>
      <c r="B11" s="76"/>
      <c r="C11" s="76"/>
      <c r="D11" s="67"/>
      <c r="E11" s="457"/>
      <c r="F11" s="67"/>
      <c r="G11" s="67"/>
      <c r="H11" s="67"/>
      <c r="I11" s="67"/>
      <c r="J11" s="78"/>
      <c r="K11" s="67"/>
      <c r="L11" s="67"/>
      <c r="M11" s="67"/>
    </row>
    <row r="12" spans="1:13" ht="12.95" customHeight="1">
      <c r="A12" s="76" t="s">
        <v>1563</v>
      </c>
      <c r="B12" s="76"/>
      <c r="C12" s="76"/>
      <c r="D12" s="67"/>
      <c r="E12" s="608">
        <v>1462252</v>
      </c>
      <c r="F12" s="609"/>
      <c r="G12" s="609"/>
      <c r="H12" s="610">
        <v>1462252</v>
      </c>
      <c r="I12" s="179"/>
      <c r="J12" s="614">
        <v>1358392</v>
      </c>
      <c r="K12" s="615"/>
      <c r="L12" s="615"/>
      <c r="M12" s="616">
        <v>1358392</v>
      </c>
    </row>
    <row r="13" spans="1:13" ht="12.95" customHeight="1">
      <c r="A13" s="76" t="s">
        <v>832</v>
      </c>
      <c r="B13" s="76"/>
      <c r="C13" s="76"/>
      <c r="D13" s="67"/>
      <c r="E13" s="611">
        <v>30977</v>
      </c>
      <c r="F13" s="612"/>
      <c r="G13" s="612"/>
      <c r="H13" s="613">
        <v>30977</v>
      </c>
      <c r="I13" s="179"/>
      <c r="J13" s="617">
        <v>2115</v>
      </c>
      <c r="K13" s="618"/>
      <c r="L13" s="618"/>
      <c r="M13" s="619">
        <v>2115</v>
      </c>
    </row>
    <row r="14" spans="1:13" s="67" customFormat="1" ht="12.95" customHeight="1">
      <c r="A14" s="76" t="s">
        <v>1697</v>
      </c>
      <c r="B14" s="76"/>
      <c r="C14" s="76"/>
      <c r="E14" s="457">
        <v>1493229</v>
      </c>
      <c r="F14" s="457"/>
      <c r="G14" s="457"/>
      <c r="H14" s="457">
        <v>1493229</v>
      </c>
      <c r="I14" s="179"/>
      <c r="J14" s="79">
        <v>1360506.6893</v>
      </c>
      <c r="K14" s="9">
        <v>0</v>
      </c>
      <c r="L14" s="79">
        <v>0</v>
      </c>
      <c r="M14" s="79">
        <v>1360506.6893</v>
      </c>
    </row>
    <row r="15" spans="1:13" s="67" customFormat="1" ht="12">
      <c r="B15" s="76"/>
      <c r="C15" s="76"/>
      <c r="E15" s="457"/>
      <c r="F15" s="457"/>
      <c r="G15" s="457"/>
      <c r="H15" s="457"/>
      <c r="I15" s="179"/>
      <c r="J15" s="78"/>
      <c r="K15" s="9"/>
      <c r="L15" s="78"/>
      <c r="M15" s="78"/>
    </row>
    <row r="16" spans="1:13" s="67" customFormat="1" ht="12.95" customHeight="1">
      <c r="A16" s="149" t="s">
        <v>1698</v>
      </c>
      <c r="B16" s="76"/>
      <c r="C16" s="76"/>
      <c r="E16" s="565"/>
      <c r="F16" s="565"/>
      <c r="G16" s="565"/>
      <c r="H16" s="565"/>
      <c r="I16" s="179"/>
      <c r="J16" s="79"/>
      <c r="K16" s="9"/>
      <c r="L16" s="79"/>
      <c r="M16" s="79"/>
    </row>
    <row r="17" spans="1:194" s="67" customFormat="1" ht="12.95" customHeight="1">
      <c r="A17" s="76" t="s">
        <v>1563</v>
      </c>
      <c r="B17" s="76"/>
      <c r="C17" s="76"/>
      <c r="E17" s="608">
        <v>-1117761</v>
      </c>
      <c r="F17" s="609"/>
      <c r="G17" s="609"/>
      <c r="H17" s="610">
        <v>-1117761</v>
      </c>
      <c r="I17" s="179"/>
      <c r="J17" s="614">
        <v>-1320011</v>
      </c>
      <c r="K17" s="615"/>
      <c r="L17" s="615"/>
      <c r="M17" s="616">
        <v>-1320011</v>
      </c>
    </row>
    <row r="18" spans="1:194" s="67" customFormat="1" ht="12.95" customHeight="1">
      <c r="A18" s="76" t="s">
        <v>1699</v>
      </c>
      <c r="B18" s="76"/>
      <c r="C18" s="76"/>
      <c r="E18" s="611">
        <v>-2087</v>
      </c>
      <c r="F18" s="612"/>
      <c r="G18" s="612"/>
      <c r="H18" s="613">
        <v>-2087</v>
      </c>
      <c r="I18" s="179"/>
      <c r="J18" s="617">
        <v>-330</v>
      </c>
      <c r="K18" s="618"/>
      <c r="L18" s="618"/>
      <c r="M18" s="619">
        <v>-330</v>
      </c>
    </row>
    <row r="19" spans="1:194" s="67" customFormat="1" ht="12.95" customHeight="1">
      <c r="A19" s="76" t="s">
        <v>1701</v>
      </c>
      <c r="B19" s="76"/>
      <c r="C19" s="76"/>
      <c r="E19" s="457">
        <v>-1119848</v>
      </c>
      <c r="F19" s="457">
        <v>0</v>
      </c>
      <c r="G19" s="457">
        <v>0</v>
      </c>
      <c r="H19" s="457">
        <v>-1119848</v>
      </c>
      <c r="I19" s="179"/>
      <c r="J19" s="79">
        <v>-1320341.27926</v>
      </c>
      <c r="K19" s="9">
        <v>0</v>
      </c>
      <c r="L19" s="79">
        <v>0</v>
      </c>
      <c r="M19" s="79">
        <v>-1320341.27926</v>
      </c>
    </row>
    <row r="20" spans="1:194" s="67" customFormat="1" ht="12">
      <c r="B20" s="76"/>
      <c r="C20" s="76"/>
      <c r="E20" s="457"/>
      <c r="F20" s="457"/>
      <c r="G20" s="457"/>
      <c r="H20" s="457"/>
      <c r="I20" s="179"/>
      <c r="J20" s="457"/>
      <c r="K20" s="457"/>
      <c r="L20" s="457"/>
      <c r="M20" s="457"/>
    </row>
    <row r="21" spans="1:194" s="67" customFormat="1" ht="12">
      <c r="A21" s="149" t="s">
        <v>1635</v>
      </c>
      <c r="B21" s="76"/>
      <c r="C21" s="76"/>
      <c r="E21" s="457"/>
      <c r="F21" s="457"/>
      <c r="G21" s="457"/>
      <c r="H21" s="457"/>
      <c r="I21" s="179"/>
      <c r="J21" s="457"/>
      <c r="K21" s="457"/>
      <c r="L21" s="457"/>
      <c r="M21" s="457"/>
    </row>
    <row r="22" spans="1:194" s="67" customFormat="1" ht="12">
      <c r="A22" s="76" t="s">
        <v>1600</v>
      </c>
      <c r="B22" s="76"/>
      <c r="C22" s="76"/>
      <c r="E22" s="21">
        <v>989671</v>
      </c>
      <c r="F22" s="7">
        <v>0</v>
      </c>
      <c r="G22" s="7">
        <v>0</v>
      </c>
      <c r="H22" s="173">
        <v>989671</v>
      </c>
      <c r="I22" s="179"/>
      <c r="J22" s="78">
        <v>0</v>
      </c>
      <c r="K22" s="457">
        <v>0</v>
      </c>
      <c r="L22" s="457">
        <v>0</v>
      </c>
      <c r="M22" s="79">
        <v>0</v>
      </c>
    </row>
    <row r="23" spans="1:194" s="67" customFormat="1" ht="12">
      <c r="A23" s="460"/>
      <c r="B23" s="76"/>
      <c r="C23" s="76"/>
      <c r="E23" s="457"/>
      <c r="F23" s="457"/>
      <c r="G23" s="457"/>
      <c r="H23" s="457"/>
      <c r="I23" s="179"/>
      <c r="J23" s="457"/>
      <c r="K23" s="457"/>
      <c r="L23" s="457"/>
      <c r="M23" s="457"/>
    </row>
    <row r="24" spans="1:194" s="67" customFormat="1" ht="12" hidden="1">
      <c r="A24" s="149" t="s">
        <v>1645</v>
      </c>
      <c r="B24" s="80"/>
      <c r="C24" s="76"/>
      <c r="E24" s="457"/>
      <c r="F24" s="457"/>
      <c r="G24" s="457"/>
      <c r="H24" s="457"/>
      <c r="I24" s="179"/>
      <c r="J24" s="457"/>
      <c r="K24" s="457"/>
      <c r="L24" s="457"/>
      <c r="M24" s="457"/>
    </row>
    <row r="25" spans="1:194" s="67" customFormat="1" ht="12" hidden="1">
      <c r="A25" s="76" t="s">
        <v>1600</v>
      </c>
      <c r="B25" s="80"/>
      <c r="C25" s="76"/>
      <c r="E25" s="21">
        <v>0</v>
      </c>
      <c r="F25" s="7">
        <v>0</v>
      </c>
      <c r="G25" s="7">
        <v>0</v>
      </c>
      <c r="H25" s="173">
        <v>0</v>
      </c>
      <c r="I25" s="179"/>
      <c r="J25" s="457">
        <v>0</v>
      </c>
      <c r="K25" s="78">
        <v>0</v>
      </c>
      <c r="L25" s="457">
        <v>0</v>
      </c>
      <c r="M25" s="79">
        <v>0</v>
      </c>
    </row>
    <row r="26" spans="1:194" s="67" customFormat="1" ht="12" hidden="1">
      <c r="B26" s="80"/>
      <c r="C26" s="76"/>
      <c r="E26" s="126"/>
      <c r="F26" s="7"/>
      <c r="G26" s="7"/>
      <c r="H26" s="173"/>
      <c r="I26" s="179"/>
      <c r="J26" s="457"/>
      <c r="K26" s="78"/>
      <c r="L26" s="457"/>
      <c r="M26" s="79"/>
    </row>
    <row r="27" spans="1:194" s="67" customFormat="1" ht="12">
      <c r="A27" s="67" t="s">
        <v>1602</v>
      </c>
      <c r="B27" s="80"/>
      <c r="C27" s="76"/>
      <c r="E27" s="126"/>
      <c r="F27" s="7"/>
      <c r="G27" s="7"/>
      <c r="H27" s="173"/>
      <c r="I27" s="179"/>
      <c r="J27" s="457"/>
      <c r="K27" s="78"/>
      <c r="L27" s="457"/>
      <c r="M27" s="79"/>
    </row>
    <row r="28" spans="1:194" s="67" customFormat="1" ht="12">
      <c r="A28" s="67" t="s">
        <v>1603</v>
      </c>
      <c r="B28" s="80"/>
      <c r="C28" s="76"/>
      <c r="E28" s="126">
        <v>0</v>
      </c>
      <c r="F28" s="13">
        <v>-2199886</v>
      </c>
      <c r="G28" s="7">
        <v>0</v>
      </c>
      <c r="H28" s="173">
        <v>-2199886</v>
      </c>
      <c r="I28" s="179"/>
      <c r="J28" s="457">
        <v>0</v>
      </c>
      <c r="K28" s="78">
        <v>0</v>
      </c>
      <c r="L28" s="457">
        <v>0</v>
      </c>
      <c r="M28" s="79">
        <v>0</v>
      </c>
    </row>
    <row r="29" spans="1:194" s="67" customFormat="1" ht="12">
      <c r="B29" s="76"/>
      <c r="C29" s="76"/>
      <c r="E29" s="457"/>
      <c r="F29" s="457"/>
      <c r="G29" s="457"/>
      <c r="H29" s="457"/>
      <c r="I29" s="179"/>
      <c r="J29" s="457"/>
      <c r="K29" s="457"/>
      <c r="L29" s="457"/>
      <c r="M29" s="457"/>
    </row>
    <row r="30" spans="1:194" s="67" customFormat="1" ht="12.95" hidden="1" customHeight="1">
      <c r="A30" s="67" t="s">
        <v>1565</v>
      </c>
      <c r="H30" s="149"/>
      <c r="M30" s="149"/>
    </row>
    <row r="31" spans="1:194" ht="12.95" hidden="1" customHeight="1">
      <c r="A31" s="178" t="s">
        <v>1566</v>
      </c>
      <c r="B31" s="67"/>
      <c r="C31" s="67"/>
      <c r="D31" s="67"/>
      <c r="E31" s="126">
        <v>0</v>
      </c>
      <c r="F31" s="7">
        <v>0</v>
      </c>
      <c r="G31" s="7">
        <v>0</v>
      </c>
      <c r="H31" s="173">
        <v>0</v>
      </c>
      <c r="I31" s="67"/>
      <c r="J31" s="126">
        <v>0</v>
      </c>
      <c r="K31" s="5">
        <v>0</v>
      </c>
      <c r="L31" s="7">
        <v>0</v>
      </c>
      <c r="M31" s="138">
        <v>0</v>
      </c>
      <c r="GL31" s="139"/>
    </row>
    <row r="32" spans="1:194" ht="12" hidden="1">
      <c r="A32" s="137"/>
      <c r="B32" s="67"/>
      <c r="C32" s="67"/>
      <c r="D32" s="67"/>
      <c r="F32" s="67"/>
      <c r="G32" s="67"/>
      <c r="H32" s="173"/>
      <c r="I32" s="67"/>
      <c r="K32" s="67"/>
      <c r="L32" s="67"/>
      <c r="M32" s="138"/>
      <c r="GL32" s="139"/>
    </row>
    <row r="33" spans="1:187" ht="12.95" customHeight="1">
      <c r="A33" s="67" t="s">
        <v>1572</v>
      </c>
      <c r="E33" s="31">
        <v>0</v>
      </c>
      <c r="F33" s="34">
        <v>-29297</v>
      </c>
      <c r="G33" s="34">
        <v>-2310653</v>
      </c>
      <c r="H33" s="173">
        <v>-2339950</v>
      </c>
      <c r="I33" s="9"/>
      <c r="J33" s="31">
        <v>0</v>
      </c>
      <c r="K33" s="9">
        <v>-762908</v>
      </c>
      <c r="L33" s="9">
        <v>-6488986</v>
      </c>
      <c r="M33" s="138">
        <v>-7251894</v>
      </c>
    </row>
    <row r="34" spans="1:187" ht="12.95" customHeight="1">
      <c r="F34" s="67"/>
      <c r="G34" s="67"/>
      <c r="H34" s="149"/>
      <c r="I34" s="67"/>
      <c r="J34" s="67"/>
      <c r="K34" s="67"/>
      <c r="L34" s="67"/>
      <c r="M34" s="149"/>
    </row>
    <row r="35" spans="1:187" s="77" customFormat="1" ht="12.95" customHeight="1" thickBot="1">
      <c r="A35" s="73" t="s">
        <v>26</v>
      </c>
      <c r="B35" s="73"/>
      <c r="C35" s="73"/>
      <c r="E35" s="174">
        <v>56589844</v>
      </c>
      <c r="F35" s="174">
        <v>11139334</v>
      </c>
      <c r="G35" s="174">
        <v>-133146</v>
      </c>
      <c r="H35" s="174">
        <v>67596032</v>
      </c>
      <c r="I35" s="67"/>
      <c r="J35" s="180">
        <v>3907053</v>
      </c>
      <c r="K35" s="180">
        <v>10126050</v>
      </c>
      <c r="L35" s="180">
        <v>60548582</v>
      </c>
      <c r="M35" s="180">
        <v>74581685</v>
      </c>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c r="CN35" s="196"/>
      <c r="CO35" s="196"/>
      <c r="CP35" s="196"/>
      <c r="CQ35" s="196"/>
      <c r="CR35" s="196"/>
      <c r="CS35" s="196"/>
      <c r="CT35" s="196"/>
      <c r="CU35" s="196"/>
      <c r="CV35" s="196"/>
      <c r="CW35" s="196"/>
      <c r="CX35" s="196"/>
      <c r="CY35" s="196"/>
      <c r="CZ35" s="196"/>
      <c r="DA35" s="196"/>
      <c r="DB35" s="196"/>
      <c r="DC35" s="196"/>
      <c r="DD35" s="196"/>
      <c r="DE35" s="196"/>
      <c r="DF35" s="196"/>
      <c r="DG35" s="196"/>
      <c r="DH35" s="196"/>
      <c r="DI35" s="196"/>
      <c r="DJ35" s="196"/>
      <c r="DK35" s="196"/>
      <c r="DL35" s="196"/>
      <c r="DM35" s="196"/>
      <c r="DN35" s="196"/>
      <c r="DO35" s="196"/>
      <c r="DP35" s="196"/>
      <c r="DQ35" s="196"/>
      <c r="DR35" s="196"/>
      <c r="DS35" s="196"/>
      <c r="DT35" s="196"/>
      <c r="DU35" s="196"/>
      <c r="DV35" s="196"/>
      <c r="DW35" s="196"/>
      <c r="DX35" s="196"/>
      <c r="DY35" s="196"/>
      <c r="DZ35" s="196"/>
      <c r="EA35" s="196"/>
      <c r="EB35" s="196"/>
      <c r="EC35" s="196"/>
      <c r="ED35" s="196"/>
      <c r="EE35" s="196"/>
      <c r="EF35" s="196"/>
      <c r="EG35" s="196"/>
      <c r="EH35" s="196"/>
      <c r="EI35" s="196"/>
      <c r="EJ35" s="196"/>
      <c r="EK35" s="196"/>
      <c r="EL35" s="196"/>
      <c r="EM35" s="196"/>
      <c r="EN35" s="196"/>
      <c r="EO35" s="196"/>
      <c r="EP35" s="196"/>
      <c r="EQ35" s="196"/>
      <c r="ER35" s="196"/>
      <c r="ES35" s="196"/>
      <c r="ET35" s="196"/>
      <c r="EU35" s="196"/>
      <c r="EV35" s="196"/>
      <c r="EW35" s="196"/>
      <c r="EX35" s="196"/>
      <c r="EY35" s="196"/>
      <c r="EZ35" s="196"/>
      <c r="FA35" s="196"/>
      <c r="FB35" s="196"/>
      <c r="FC35" s="196"/>
      <c r="FD35" s="196"/>
      <c r="FE35" s="196"/>
      <c r="FF35" s="196"/>
      <c r="FG35" s="196"/>
      <c r="FH35" s="196"/>
      <c r="FI35" s="196"/>
      <c r="FJ35" s="196"/>
      <c r="FK35" s="196"/>
      <c r="FL35" s="196"/>
      <c r="FM35" s="196"/>
      <c r="FN35" s="196"/>
      <c r="FO35" s="196"/>
      <c r="FP35" s="196"/>
      <c r="FQ35" s="196"/>
      <c r="FR35" s="196"/>
      <c r="FS35" s="196"/>
      <c r="FT35" s="196"/>
      <c r="FU35" s="196"/>
      <c r="FV35" s="196"/>
      <c r="FW35" s="196"/>
      <c r="FX35" s="196"/>
      <c r="FY35" s="196"/>
      <c r="FZ35" s="196"/>
      <c r="GA35" s="196"/>
      <c r="GB35" s="196"/>
      <c r="GC35" s="196"/>
      <c r="GD35" s="196"/>
      <c r="GE35" s="196"/>
    </row>
    <row r="36" spans="1:187" s="77" customFormat="1" ht="6.75" customHeight="1" thickTop="1">
      <c r="A36" s="76"/>
      <c r="B36" s="80"/>
      <c r="C36" s="80"/>
      <c r="D36" s="80"/>
      <c r="F36" s="67"/>
      <c r="G36" s="67"/>
      <c r="H36" s="80"/>
      <c r="I36" s="67"/>
      <c r="K36" s="67"/>
      <c r="L36" s="67"/>
      <c r="M36" s="80"/>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6"/>
      <c r="CJ36" s="196"/>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I36" s="196"/>
      <c r="DJ36" s="196"/>
      <c r="DK36" s="196"/>
      <c r="DL36" s="196"/>
      <c r="DM36" s="196"/>
      <c r="DN36" s="196"/>
      <c r="DO36" s="196"/>
      <c r="DP36" s="196"/>
      <c r="DQ36" s="196"/>
      <c r="DR36" s="196"/>
      <c r="DS36" s="196"/>
      <c r="DT36" s="196"/>
      <c r="DU36" s="196"/>
      <c r="DV36" s="196"/>
      <c r="DW36" s="196"/>
      <c r="DX36" s="196"/>
      <c r="DY36" s="196"/>
      <c r="DZ36" s="196"/>
      <c r="EA36" s="196"/>
      <c r="EB36" s="196"/>
      <c r="EC36" s="196"/>
      <c r="ED36" s="196"/>
      <c r="EE36" s="196"/>
      <c r="EF36" s="196"/>
      <c r="EG36" s="196"/>
      <c r="EH36" s="196"/>
      <c r="EI36" s="196"/>
      <c r="EJ36" s="196"/>
      <c r="EK36" s="196"/>
      <c r="EL36" s="196"/>
      <c r="EM36" s="196"/>
      <c r="EN36" s="196"/>
      <c r="EO36" s="196"/>
      <c r="EP36" s="196"/>
      <c r="EQ36" s="196"/>
      <c r="ER36" s="196"/>
      <c r="ES36" s="196"/>
      <c r="ET36" s="196"/>
      <c r="EU36" s="196"/>
      <c r="EV36" s="196"/>
      <c r="EW36" s="196"/>
      <c r="EX36" s="196"/>
      <c r="EY36" s="196"/>
      <c r="EZ36" s="196"/>
      <c r="FA36" s="196"/>
      <c r="FB36" s="196"/>
      <c r="FC36" s="196"/>
      <c r="FD36" s="196"/>
      <c r="FE36" s="196"/>
      <c r="FF36" s="196"/>
      <c r="FG36" s="196"/>
      <c r="FH36" s="196"/>
      <c r="FI36" s="196"/>
      <c r="FJ36" s="196"/>
      <c r="FK36" s="196"/>
      <c r="FL36" s="196"/>
      <c r="FM36" s="196"/>
      <c r="FN36" s="196"/>
      <c r="FO36" s="196"/>
      <c r="FP36" s="196"/>
      <c r="FQ36" s="196"/>
      <c r="FR36" s="196"/>
      <c r="FS36" s="196"/>
      <c r="FT36" s="196"/>
      <c r="FU36" s="196"/>
      <c r="FV36" s="196"/>
      <c r="FW36" s="196"/>
      <c r="FX36" s="196"/>
      <c r="FY36" s="196"/>
      <c r="FZ36" s="196"/>
      <c r="GA36" s="196"/>
      <c r="GB36" s="196"/>
      <c r="GC36" s="196"/>
      <c r="GD36" s="196"/>
      <c r="GE36" s="196"/>
    </row>
    <row r="37" spans="1:187" s="77" customFormat="1" ht="12.95" customHeight="1">
      <c r="A37" s="256" t="s">
        <v>1552</v>
      </c>
      <c r="B37" s="5"/>
      <c r="C37" s="5"/>
      <c r="D37" s="80"/>
      <c r="H37" s="112"/>
      <c r="K37" s="112"/>
      <c r="M37" s="112"/>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6"/>
      <c r="BW37" s="196"/>
      <c r="BX37" s="196"/>
      <c r="BY37" s="196"/>
      <c r="BZ37" s="196"/>
      <c r="CA37" s="196"/>
      <c r="CB37" s="196"/>
      <c r="CC37" s="196"/>
      <c r="CD37" s="196"/>
      <c r="CE37" s="196"/>
      <c r="CF37" s="196"/>
      <c r="CG37" s="196"/>
      <c r="CH37" s="196"/>
      <c r="CI37" s="196"/>
      <c r="CJ37" s="196"/>
      <c r="CK37" s="196"/>
      <c r="CL37" s="196"/>
      <c r="CM37" s="196"/>
      <c r="CN37" s="196"/>
      <c r="CO37" s="196"/>
      <c r="CP37" s="196"/>
      <c r="CQ37" s="196"/>
      <c r="CR37" s="196"/>
      <c r="CS37" s="196"/>
      <c r="CT37" s="196"/>
      <c r="CU37" s="196"/>
      <c r="CV37" s="196"/>
      <c r="CW37" s="196"/>
      <c r="CX37" s="196"/>
      <c r="CY37" s="196"/>
      <c r="CZ37" s="196"/>
      <c r="DA37" s="196"/>
      <c r="DB37" s="196"/>
      <c r="DC37" s="196"/>
      <c r="DD37" s="196"/>
      <c r="DE37" s="196"/>
      <c r="DF37" s="196"/>
      <c r="DG37" s="196"/>
      <c r="DH37" s="196"/>
      <c r="DI37" s="196"/>
      <c r="DJ37" s="196"/>
      <c r="DK37" s="196"/>
      <c r="DL37" s="196"/>
      <c r="DM37" s="196"/>
      <c r="DN37" s="196"/>
      <c r="DO37" s="196"/>
      <c r="DP37" s="196"/>
      <c r="DQ37" s="196"/>
      <c r="DR37" s="196"/>
      <c r="DS37" s="196"/>
      <c r="DT37" s="196"/>
      <c r="DU37" s="196"/>
      <c r="DV37" s="196"/>
      <c r="DW37" s="196"/>
      <c r="DX37" s="196"/>
      <c r="DY37" s="196"/>
      <c r="DZ37" s="196"/>
      <c r="EA37" s="196"/>
      <c r="EB37" s="196"/>
      <c r="EC37" s="196"/>
      <c r="ED37" s="196"/>
      <c r="EE37" s="196"/>
      <c r="EF37" s="196"/>
      <c r="EG37" s="196"/>
      <c r="EH37" s="196"/>
      <c r="EI37" s="196"/>
      <c r="EJ37" s="196"/>
      <c r="EK37" s="196"/>
      <c r="EL37" s="196"/>
      <c r="EM37" s="196"/>
      <c r="EN37" s="196"/>
      <c r="EO37" s="196"/>
      <c r="EP37" s="196"/>
      <c r="EQ37" s="196"/>
      <c r="ER37" s="196"/>
      <c r="ES37" s="196"/>
      <c r="ET37" s="196"/>
      <c r="EU37" s="196"/>
      <c r="EV37" s="196"/>
      <c r="EW37" s="196"/>
      <c r="EX37" s="196"/>
      <c r="EY37" s="196"/>
      <c r="EZ37" s="196"/>
      <c r="FA37" s="196"/>
      <c r="FB37" s="196"/>
      <c r="FC37" s="196"/>
      <c r="FD37" s="196"/>
      <c r="FE37" s="196"/>
      <c r="FF37" s="196"/>
      <c r="FG37" s="196"/>
      <c r="FH37" s="196"/>
      <c r="FI37" s="196"/>
      <c r="FJ37" s="196"/>
      <c r="FK37" s="196"/>
      <c r="FL37" s="196"/>
      <c r="FM37" s="196"/>
      <c r="FN37" s="196"/>
      <c r="FO37" s="196"/>
      <c r="FP37" s="196"/>
      <c r="FQ37" s="196"/>
      <c r="FR37" s="196"/>
      <c r="FS37" s="196"/>
      <c r="FT37" s="196"/>
      <c r="FU37" s="196"/>
      <c r="FV37" s="196"/>
      <c r="FW37" s="196"/>
      <c r="FX37" s="196"/>
      <c r="FY37" s="196"/>
      <c r="FZ37" s="196"/>
      <c r="GA37" s="196"/>
      <c r="GB37" s="196"/>
      <c r="GC37" s="196"/>
      <c r="GD37" s="196"/>
      <c r="GE37" s="196"/>
    </row>
    <row r="38" spans="1:187" s="77" customFormat="1" ht="12.95" customHeight="1">
      <c r="A38" s="562" t="s">
        <v>1570</v>
      </c>
      <c r="B38" s="5"/>
      <c r="C38" s="5"/>
      <c r="D38" s="80"/>
      <c r="F38" s="548">
        <v>10591455</v>
      </c>
      <c r="K38" s="538">
        <v>6587350</v>
      </c>
      <c r="L38" s="112"/>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6"/>
      <c r="BW38" s="196"/>
      <c r="BX38" s="196"/>
      <c r="BY38" s="196"/>
      <c r="BZ38" s="196"/>
      <c r="CA38" s="196"/>
      <c r="CB38" s="196"/>
      <c r="CC38" s="196"/>
      <c r="CD38" s="196"/>
      <c r="CE38" s="196"/>
      <c r="CF38" s="196"/>
      <c r="CG38" s="196"/>
      <c r="CH38" s="196"/>
      <c r="CI38" s="196"/>
      <c r="CJ38" s="196"/>
      <c r="CK38" s="196"/>
      <c r="CL38" s="196"/>
      <c r="CM38" s="196"/>
      <c r="CN38" s="196"/>
      <c r="CO38" s="196"/>
      <c r="CP38" s="196"/>
      <c r="CQ38" s="196"/>
      <c r="CR38" s="196"/>
      <c r="CS38" s="196"/>
      <c r="CT38" s="196"/>
      <c r="CU38" s="196"/>
      <c r="CV38" s="196"/>
      <c r="CW38" s="196"/>
      <c r="CX38" s="196"/>
      <c r="CY38" s="196"/>
      <c r="CZ38" s="196"/>
      <c r="DA38" s="196"/>
      <c r="DB38" s="196"/>
      <c r="DC38" s="196"/>
      <c r="DD38" s="196"/>
      <c r="DE38" s="196"/>
      <c r="DF38" s="196"/>
      <c r="DG38" s="196"/>
      <c r="DH38" s="196"/>
      <c r="DI38" s="196"/>
      <c r="DJ38" s="196"/>
      <c r="DK38" s="196"/>
      <c r="DL38" s="196"/>
      <c r="DM38" s="196"/>
      <c r="DN38" s="196"/>
      <c r="DO38" s="196"/>
      <c r="DP38" s="196"/>
      <c r="DQ38" s="196"/>
      <c r="DR38" s="196"/>
      <c r="DS38" s="196"/>
      <c r="DT38" s="196"/>
      <c r="DU38" s="196"/>
      <c r="DV38" s="196"/>
      <c r="DW38" s="196"/>
      <c r="DX38" s="196"/>
      <c r="DY38" s="196"/>
      <c r="DZ38" s="196"/>
      <c r="EA38" s="196"/>
      <c r="EB38" s="196"/>
      <c r="EC38" s="196"/>
      <c r="ED38" s="196"/>
      <c r="EE38" s="196"/>
      <c r="EF38" s="196"/>
      <c r="EG38" s="196"/>
      <c r="EH38" s="196"/>
      <c r="EI38" s="196"/>
      <c r="EJ38" s="196"/>
      <c r="EK38" s="196"/>
      <c r="EL38" s="196"/>
      <c r="EM38" s="196"/>
      <c r="EN38" s="196"/>
      <c r="EO38" s="196"/>
      <c r="EP38" s="196"/>
      <c r="EQ38" s="196"/>
      <c r="ER38" s="196"/>
      <c r="ES38" s="196"/>
      <c r="ET38" s="196"/>
      <c r="EU38" s="196"/>
      <c r="EV38" s="196"/>
      <c r="EW38" s="196"/>
      <c r="EX38" s="196"/>
      <c r="EY38" s="196"/>
      <c r="EZ38" s="196"/>
      <c r="FA38" s="196"/>
      <c r="FB38" s="196"/>
      <c r="FC38" s="196"/>
      <c r="FD38" s="196"/>
      <c r="FE38" s="196"/>
      <c r="FF38" s="196"/>
      <c r="FG38" s="196"/>
      <c r="FH38" s="196"/>
      <c r="FI38" s="196"/>
      <c r="FJ38" s="196"/>
      <c r="FK38" s="196"/>
      <c r="FL38" s="196"/>
      <c r="FM38" s="196"/>
      <c r="FN38" s="196"/>
      <c r="FO38" s="196"/>
      <c r="FP38" s="196"/>
      <c r="FQ38" s="196"/>
      <c r="FR38" s="196"/>
      <c r="FS38" s="196"/>
      <c r="FT38" s="196"/>
      <c r="FU38" s="196"/>
      <c r="FV38" s="196"/>
      <c r="FW38" s="196"/>
      <c r="FX38" s="196"/>
      <c r="FY38" s="196"/>
      <c r="FZ38" s="196"/>
      <c r="GA38" s="196"/>
      <c r="GB38" s="196"/>
      <c r="GC38" s="196"/>
      <c r="GD38" s="196"/>
      <c r="GE38" s="196"/>
    </row>
    <row r="39" spans="1:187" s="77" customFormat="1" ht="12.95" customHeight="1">
      <c r="A39" s="562" t="s">
        <v>1571</v>
      </c>
      <c r="B39" s="5"/>
      <c r="C39" s="5"/>
      <c r="D39" s="80"/>
      <c r="F39" s="549">
        <v>2777062</v>
      </c>
      <c r="K39" s="539">
        <v>4301608</v>
      </c>
      <c r="M39" s="112"/>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6"/>
      <c r="BQ39" s="196"/>
      <c r="BR39" s="196"/>
      <c r="BS39" s="196"/>
      <c r="BT39" s="196"/>
      <c r="BU39" s="196"/>
      <c r="BV39" s="196"/>
      <c r="BW39" s="196"/>
      <c r="BX39" s="196"/>
      <c r="BY39" s="196"/>
      <c r="BZ39" s="196"/>
      <c r="CA39" s="196"/>
      <c r="CB39" s="196"/>
      <c r="CC39" s="196"/>
      <c r="CD39" s="196"/>
      <c r="CE39" s="196"/>
      <c r="CF39" s="196"/>
      <c r="CG39" s="196"/>
      <c r="CH39" s="196"/>
      <c r="CI39" s="196"/>
      <c r="CJ39" s="196"/>
      <c r="CK39" s="196"/>
      <c r="CL39" s="196"/>
      <c r="CM39" s="196"/>
      <c r="CN39" s="196"/>
      <c r="CO39" s="196"/>
      <c r="CP39" s="196"/>
      <c r="CQ39" s="196"/>
      <c r="CR39" s="196"/>
      <c r="CS39" s="196"/>
      <c r="CT39" s="196"/>
      <c r="CU39" s="196"/>
      <c r="CV39" s="196"/>
      <c r="CW39" s="196"/>
      <c r="CX39" s="196"/>
      <c r="CY39" s="196"/>
      <c r="CZ39" s="196"/>
      <c r="DA39" s="196"/>
      <c r="DB39" s="196"/>
      <c r="DC39" s="196"/>
      <c r="DD39" s="196"/>
      <c r="DE39" s="196"/>
      <c r="DF39" s="196"/>
      <c r="DG39" s="196"/>
      <c r="DH39" s="196"/>
      <c r="DI39" s="196"/>
      <c r="DJ39" s="196"/>
      <c r="DK39" s="196"/>
      <c r="DL39" s="196"/>
      <c r="DM39" s="196"/>
      <c r="DN39" s="196"/>
      <c r="DO39" s="196"/>
      <c r="DP39" s="196"/>
      <c r="DQ39" s="196"/>
      <c r="DR39" s="196"/>
      <c r="DS39" s="196"/>
      <c r="DT39" s="196"/>
      <c r="DU39" s="196"/>
      <c r="DV39" s="196"/>
      <c r="DW39" s="196"/>
      <c r="DX39" s="196"/>
      <c r="DY39" s="196"/>
      <c r="DZ39" s="196"/>
      <c r="EA39" s="196"/>
      <c r="EB39" s="196"/>
      <c r="EC39" s="196"/>
      <c r="ED39" s="196"/>
      <c r="EE39" s="196"/>
      <c r="EF39" s="196"/>
      <c r="EG39" s="196"/>
      <c r="EH39" s="196"/>
      <c r="EI39" s="196"/>
      <c r="EJ39" s="196"/>
      <c r="EK39" s="196"/>
      <c r="EL39" s="196"/>
      <c r="EM39" s="196"/>
      <c r="EN39" s="196"/>
      <c r="EO39" s="196"/>
      <c r="EP39" s="196"/>
      <c r="EQ39" s="196"/>
      <c r="ER39" s="196"/>
      <c r="ES39" s="196"/>
      <c r="ET39" s="196"/>
      <c r="EU39" s="196"/>
      <c r="EV39" s="196"/>
      <c r="EW39" s="196"/>
      <c r="EX39" s="196"/>
      <c r="EY39" s="196"/>
      <c r="EZ39" s="196"/>
      <c r="FA39" s="196"/>
      <c r="FB39" s="196"/>
      <c r="FC39" s="196"/>
      <c r="FD39" s="196"/>
      <c r="FE39" s="196"/>
      <c r="FF39" s="196"/>
      <c r="FG39" s="196"/>
      <c r="FH39" s="196"/>
      <c r="FI39" s="196"/>
      <c r="FJ39" s="196"/>
      <c r="FK39" s="196"/>
      <c r="FL39" s="196"/>
      <c r="FM39" s="196"/>
      <c r="FN39" s="196"/>
      <c r="FO39" s="196"/>
      <c r="FP39" s="196"/>
      <c r="FQ39" s="196"/>
      <c r="FR39" s="196"/>
      <c r="FS39" s="196"/>
      <c r="FT39" s="196"/>
      <c r="FU39" s="196"/>
      <c r="FV39" s="196"/>
      <c r="FW39" s="196"/>
      <c r="FX39" s="196"/>
      <c r="FY39" s="196"/>
      <c r="FZ39" s="196"/>
      <c r="GA39" s="196"/>
      <c r="GB39" s="196"/>
      <c r="GC39" s="196"/>
      <c r="GD39" s="196"/>
      <c r="GE39" s="196"/>
    </row>
    <row r="40" spans="1:187" s="77" customFormat="1" ht="12.75" customHeight="1">
      <c r="A40" s="80"/>
      <c r="B40" s="80"/>
      <c r="C40" s="80"/>
      <c r="D40" s="80"/>
      <c r="F40" s="540">
        <v>13368517</v>
      </c>
      <c r="K40" s="112">
        <v>10888958</v>
      </c>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I40" s="196"/>
      <c r="CJ40" s="196"/>
      <c r="CK40" s="196"/>
      <c r="CL40" s="196"/>
      <c r="CM40" s="196"/>
      <c r="CN40" s="196"/>
      <c r="CO40" s="196"/>
      <c r="CP40" s="196"/>
      <c r="CQ40" s="196"/>
      <c r="CR40" s="196"/>
      <c r="CS40" s="196"/>
      <c r="CT40" s="196"/>
      <c r="CU40" s="196"/>
      <c r="CV40" s="196"/>
      <c r="CW40" s="196"/>
      <c r="CX40" s="196"/>
      <c r="CY40" s="196"/>
      <c r="CZ40" s="196"/>
      <c r="DA40" s="196"/>
      <c r="DB40" s="196"/>
      <c r="DC40" s="196"/>
      <c r="DD40" s="196"/>
      <c r="DE40" s="196"/>
      <c r="DF40" s="196"/>
      <c r="DG40" s="196"/>
      <c r="DH40" s="196"/>
      <c r="DI40" s="196"/>
      <c r="DJ40" s="196"/>
      <c r="DK40" s="196"/>
      <c r="DL40" s="196"/>
      <c r="DM40" s="196"/>
      <c r="DN40" s="196"/>
      <c r="DO40" s="196"/>
      <c r="DP40" s="196"/>
      <c r="DQ40" s="196"/>
      <c r="DR40" s="196"/>
      <c r="DS40" s="196"/>
      <c r="DT40" s="196"/>
      <c r="DU40" s="196"/>
      <c r="DV40" s="196"/>
      <c r="DW40" s="196"/>
      <c r="DX40" s="196"/>
      <c r="DY40" s="196"/>
      <c r="DZ40" s="196"/>
      <c r="EA40" s="196"/>
      <c r="EB40" s="196"/>
      <c r="EC40" s="196"/>
      <c r="ED40" s="196"/>
      <c r="EE40" s="196"/>
      <c r="EF40" s="196"/>
      <c r="EG40" s="196"/>
      <c r="EH40" s="196"/>
      <c r="EI40" s="196"/>
      <c r="EJ40" s="196"/>
      <c r="EK40" s="196"/>
      <c r="EL40" s="196"/>
      <c r="EM40" s="196"/>
      <c r="EN40" s="196"/>
      <c r="EO40" s="196"/>
      <c r="EP40" s="196"/>
      <c r="EQ40" s="196"/>
      <c r="ER40" s="196"/>
      <c r="ES40" s="196"/>
      <c r="ET40" s="196"/>
      <c r="EU40" s="196"/>
      <c r="EV40" s="196"/>
      <c r="EW40" s="196"/>
      <c r="EX40" s="196"/>
      <c r="EY40" s="196"/>
      <c r="EZ40" s="196"/>
      <c r="FA40" s="196"/>
      <c r="FB40" s="196"/>
      <c r="FC40" s="196"/>
      <c r="FD40" s="196"/>
      <c r="FE40" s="196"/>
      <c r="FF40" s="196"/>
      <c r="FG40" s="196"/>
      <c r="FH40" s="196"/>
      <c r="FI40" s="196"/>
      <c r="FJ40" s="196"/>
      <c r="FK40" s="196"/>
      <c r="FL40" s="196"/>
      <c r="FM40" s="196"/>
      <c r="FN40" s="196"/>
      <c r="FO40" s="196"/>
      <c r="FP40" s="196"/>
      <c r="FQ40" s="196"/>
      <c r="FR40" s="196"/>
      <c r="FS40" s="196"/>
      <c r="FT40" s="196"/>
      <c r="FU40" s="196"/>
      <c r="FV40" s="196"/>
      <c r="FW40" s="196"/>
      <c r="FX40" s="196"/>
      <c r="FY40" s="196"/>
      <c r="FZ40" s="196"/>
      <c r="GA40" s="196"/>
      <c r="GB40" s="196"/>
      <c r="GC40" s="196"/>
      <c r="GD40" s="196"/>
      <c r="GE40" s="196"/>
    </row>
    <row r="41" spans="1:187" s="77" customFormat="1" ht="12.95" customHeight="1">
      <c r="A41" s="546" t="s">
        <v>1555</v>
      </c>
      <c r="B41" s="80"/>
      <c r="C41" s="80"/>
      <c r="D41" s="80"/>
      <c r="F41" s="112"/>
      <c r="K41" s="112"/>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c r="CP41" s="196"/>
      <c r="CQ41" s="196"/>
      <c r="CR41" s="196"/>
      <c r="CS41" s="196"/>
      <c r="CT41" s="196"/>
      <c r="CU41" s="196"/>
      <c r="CV41" s="196"/>
      <c r="CW41" s="196"/>
      <c r="CX41" s="196"/>
      <c r="CY41" s="196"/>
      <c r="CZ41" s="196"/>
      <c r="DA41" s="196"/>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c r="ED41" s="196"/>
      <c r="EE41" s="196"/>
      <c r="EF41" s="196"/>
      <c r="EG41" s="196"/>
      <c r="EH41" s="196"/>
      <c r="EI41" s="196"/>
      <c r="EJ41" s="196"/>
      <c r="EK41" s="196"/>
      <c r="EL41" s="196"/>
      <c r="EM41" s="196"/>
      <c r="EN41" s="196"/>
      <c r="EO41" s="196"/>
      <c r="EP41" s="196"/>
      <c r="EQ41" s="196"/>
      <c r="ER41" s="196"/>
      <c r="ES41" s="196"/>
      <c r="ET41" s="196"/>
      <c r="EU41" s="196"/>
      <c r="EV41" s="196"/>
      <c r="EW41" s="196"/>
      <c r="EX41" s="196"/>
      <c r="EY41" s="196"/>
      <c r="EZ41" s="196"/>
      <c r="FA41" s="196"/>
      <c r="FB41" s="196"/>
      <c r="FC41" s="196"/>
      <c r="FD41" s="196"/>
      <c r="FE41" s="196"/>
      <c r="FF41" s="196"/>
      <c r="FG41" s="196"/>
      <c r="FH41" s="196"/>
      <c r="FI41" s="196"/>
      <c r="FJ41" s="196"/>
      <c r="FK41" s="196"/>
      <c r="FL41" s="196"/>
      <c r="FM41" s="196"/>
      <c r="FN41" s="196"/>
      <c r="FO41" s="196"/>
      <c r="FP41" s="196"/>
      <c r="FQ41" s="196"/>
      <c r="FR41" s="196"/>
      <c r="FS41" s="196"/>
      <c r="FT41" s="196"/>
      <c r="FU41" s="196"/>
      <c r="FV41" s="196"/>
      <c r="FW41" s="196"/>
      <c r="FX41" s="196"/>
      <c r="FY41" s="196"/>
      <c r="FZ41" s="196"/>
      <c r="GA41" s="196"/>
      <c r="GB41" s="196"/>
      <c r="GC41" s="196"/>
      <c r="GD41" s="196"/>
      <c r="GE41" s="196"/>
    </row>
    <row r="42" spans="1:187" s="77" customFormat="1" ht="12.95" customHeight="1">
      <c r="A42" s="125" t="s">
        <v>1551</v>
      </c>
      <c r="B42" s="80"/>
      <c r="C42" s="80"/>
      <c r="D42" s="80"/>
      <c r="F42" s="548">
        <v>0</v>
      </c>
      <c r="K42" s="545"/>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6"/>
      <c r="BR42" s="196"/>
      <c r="BS42" s="196"/>
      <c r="BT42" s="196"/>
      <c r="BU42" s="196"/>
      <c r="BV42" s="196"/>
      <c r="BW42" s="196"/>
      <c r="BX42" s="196"/>
      <c r="BY42" s="196"/>
      <c r="BZ42" s="196"/>
      <c r="CA42" s="196"/>
      <c r="CB42" s="196"/>
      <c r="CC42" s="196"/>
      <c r="CD42" s="196"/>
      <c r="CE42" s="196"/>
      <c r="CF42" s="196"/>
      <c r="CG42" s="196"/>
      <c r="CH42" s="196"/>
      <c r="CI42" s="196"/>
      <c r="CJ42" s="196"/>
      <c r="CK42" s="196"/>
      <c r="CL42" s="196"/>
      <c r="CM42" s="196"/>
      <c r="CN42" s="196"/>
      <c r="CO42" s="196"/>
      <c r="CP42" s="196"/>
      <c r="CQ42" s="196"/>
      <c r="CR42" s="196"/>
      <c r="CS42" s="196"/>
      <c r="CT42" s="196"/>
      <c r="CU42" s="196"/>
      <c r="CV42" s="196"/>
      <c r="CW42" s="196"/>
      <c r="CX42" s="196"/>
      <c r="CY42" s="196"/>
      <c r="CZ42" s="196"/>
      <c r="DA42" s="196"/>
      <c r="DB42" s="196"/>
      <c r="DC42" s="196"/>
      <c r="DD42" s="196"/>
      <c r="DE42" s="196"/>
      <c r="DF42" s="196"/>
      <c r="DG42" s="196"/>
      <c r="DH42" s="196"/>
      <c r="DI42" s="196"/>
      <c r="DJ42" s="196"/>
      <c r="DK42" s="196"/>
      <c r="DL42" s="196"/>
      <c r="DM42" s="196"/>
      <c r="DN42" s="196"/>
      <c r="DO42" s="196"/>
      <c r="DP42" s="196"/>
      <c r="DQ42" s="196"/>
      <c r="DR42" s="196"/>
      <c r="DS42" s="196"/>
      <c r="DT42" s="196"/>
      <c r="DU42" s="196"/>
      <c r="DV42" s="196"/>
      <c r="DW42" s="196"/>
      <c r="DX42" s="196"/>
      <c r="DY42" s="196"/>
      <c r="DZ42" s="196"/>
      <c r="EA42" s="196"/>
      <c r="EB42" s="196"/>
      <c r="EC42" s="196"/>
      <c r="ED42" s="196"/>
      <c r="EE42" s="196"/>
      <c r="EF42" s="196"/>
      <c r="EG42" s="196"/>
      <c r="EH42" s="196"/>
      <c r="EI42" s="196"/>
      <c r="EJ42" s="196"/>
      <c r="EK42" s="196"/>
      <c r="EL42" s="196"/>
      <c r="EM42" s="196"/>
      <c r="EN42" s="196"/>
      <c r="EO42" s="196"/>
      <c r="EP42" s="196"/>
      <c r="EQ42" s="196"/>
      <c r="ER42" s="196"/>
      <c r="ES42" s="196"/>
      <c r="ET42" s="196"/>
      <c r="EU42" s="196"/>
      <c r="EV42" s="196"/>
      <c r="EW42" s="196"/>
      <c r="EX42" s="196"/>
      <c r="EY42" s="196"/>
      <c r="EZ42" s="196"/>
      <c r="FA42" s="196"/>
      <c r="FB42" s="196"/>
      <c r="FC42" s="196"/>
      <c r="FD42" s="196"/>
      <c r="FE42" s="196"/>
      <c r="FF42" s="196"/>
      <c r="FG42" s="196"/>
      <c r="FH42" s="196"/>
      <c r="FI42" s="196"/>
      <c r="FJ42" s="196"/>
      <c r="FK42" s="196"/>
      <c r="FL42" s="196"/>
      <c r="FM42" s="196"/>
      <c r="FN42" s="196"/>
      <c r="FO42" s="196"/>
      <c r="FP42" s="196"/>
      <c r="FQ42" s="196"/>
      <c r="FR42" s="196"/>
      <c r="FS42" s="196"/>
      <c r="FT42" s="196"/>
      <c r="FU42" s="196"/>
      <c r="FV42" s="196"/>
      <c r="FW42" s="196"/>
      <c r="FX42" s="196"/>
      <c r="FY42" s="196"/>
      <c r="FZ42" s="196"/>
      <c r="GA42" s="196"/>
      <c r="GB42" s="196"/>
      <c r="GC42" s="196"/>
      <c r="GD42" s="196"/>
      <c r="GE42" s="196"/>
    </row>
    <row r="43" spans="1:187" s="77" customFormat="1" ht="12.95" customHeight="1">
      <c r="A43" s="125" t="s">
        <v>1556</v>
      </c>
      <c r="B43" s="80"/>
      <c r="C43" s="80"/>
      <c r="D43" s="80"/>
      <c r="F43" s="549">
        <v>-29297</v>
      </c>
      <c r="K43" s="545"/>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c r="CD43" s="196"/>
      <c r="CE43" s="196"/>
      <c r="CF43" s="196"/>
      <c r="CG43" s="196"/>
      <c r="CH43" s="196"/>
      <c r="CI43" s="196"/>
      <c r="CJ43" s="196"/>
      <c r="CK43" s="196"/>
      <c r="CL43" s="196"/>
      <c r="CM43" s="196"/>
      <c r="CN43" s="196"/>
      <c r="CO43" s="196"/>
      <c r="CP43" s="196"/>
      <c r="CQ43" s="196"/>
      <c r="CR43" s="196"/>
      <c r="CS43" s="196"/>
      <c r="CT43" s="196"/>
      <c r="CU43" s="196"/>
      <c r="CV43" s="196"/>
      <c r="CW43" s="196"/>
      <c r="CX43" s="196"/>
      <c r="CY43" s="196"/>
      <c r="CZ43" s="196"/>
      <c r="DA43" s="196"/>
      <c r="DB43" s="196"/>
      <c r="DC43" s="196"/>
      <c r="DD43" s="196"/>
      <c r="DE43" s="196"/>
      <c r="DF43" s="196"/>
      <c r="DG43" s="196"/>
      <c r="DH43" s="196"/>
      <c r="DI43" s="196"/>
      <c r="DJ43" s="196"/>
      <c r="DK43" s="196"/>
      <c r="DL43" s="196"/>
      <c r="DM43" s="196"/>
      <c r="DN43" s="196"/>
      <c r="DO43" s="196"/>
      <c r="DP43" s="196"/>
      <c r="DQ43" s="196"/>
      <c r="DR43" s="196"/>
      <c r="DS43" s="196"/>
      <c r="DT43" s="196"/>
      <c r="DU43" s="196"/>
      <c r="DV43" s="196"/>
      <c r="DW43" s="196"/>
      <c r="DX43" s="196"/>
      <c r="DY43" s="196"/>
      <c r="DZ43" s="196"/>
      <c r="EA43" s="196"/>
      <c r="EB43" s="196"/>
      <c r="EC43" s="196"/>
      <c r="ED43" s="196"/>
      <c r="EE43" s="196"/>
      <c r="EF43" s="196"/>
      <c r="EG43" s="196"/>
      <c r="EH43" s="196"/>
      <c r="EI43" s="196"/>
      <c r="EJ43" s="196"/>
      <c r="EK43" s="196"/>
      <c r="EL43" s="196"/>
      <c r="EM43" s="196"/>
      <c r="EN43" s="196"/>
      <c r="EO43" s="196"/>
      <c r="EP43" s="196"/>
      <c r="EQ43" s="196"/>
      <c r="ER43" s="196"/>
      <c r="ES43" s="196"/>
      <c r="ET43" s="196"/>
      <c r="EU43" s="196"/>
      <c r="EV43" s="196"/>
      <c r="EW43" s="196"/>
      <c r="EX43" s="196"/>
      <c r="EY43" s="196"/>
      <c r="EZ43" s="196"/>
      <c r="FA43" s="196"/>
      <c r="FB43" s="196"/>
      <c r="FC43" s="196"/>
      <c r="FD43" s="196"/>
      <c r="FE43" s="196"/>
      <c r="FF43" s="196"/>
      <c r="FG43" s="196"/>
      <c r="FH43" s="196"/>
      <c r="FI43" s="196"/>
      <c r="FJ43" s="196"/>
      <c r="FK43" s="196"/>
      <c r="FL43" s="196"/>
      <c r="FM43" s="196"/>
      <c r="FN43" s="196"/>
      <c r="FO43" s="196"/>
      <c r="FP43" s="196"/>
      <c r="FQ43" s="196"/>
      <c r="FR43" s="196"/>
      <c r="FS43" s="196"/>
      <c r="FT43" s="196"/>
      <c r="FU43" s="196"/>
      <c r="FV43" s="196"/>
      <c r="FW43" s="196"/>
      <c r="FX43" s="196"/>
      <c r="FY43" s="196"/>
      <c r="FZ43" s="196"/>
      <c r="GA43" s="196"/>
      <c r="GB43" s="196"/>
      <c r="GC43" s="196"/>
      <c r="GD43" s="196"/>
      <c r="GE43" s="196"/>
    </row>
    <row r="44" spans="1:187" s="77" customFormat="1" ht="12.95" customHeight="1">
      <c r="A44" s="80"/>
      <c r="B44" s="80"/>
      <c r="C44" s="80"/>
      <c r="D44" s="80"/>
      <c r="F44" s="540">
        <v>-29296</v>
      </c>
      <c r="K44" s="112">
        <v>-762908</v>
      </c>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I44" s="196"/>
      <c r="CJ44" s="196"/>
      <c r="CK44" s="196"/>
      <c r="CL44" s="196"/>
      <c r="CM44" s="196"/>
      <c r="CN44" s="196"/>
      <c r="CO44" s="196"/>
      <c r="CP44" s="196"/>
      <c r="CQ44" s="196"/>
      <c r="CR44" s="196"/>
      <c r="CS44" s="196"/>
      <c r="CT44" s="196"/>
      <c r="CU44" s="196"/>
      <c r="CV44" s="196"/>
      <c r="CW44" s="196"/>
      <c r="CX44" s="196"/>
      <c r="CY44" s="196"/>
      <c r="CZ44" s="196"/>
      <c r="DA44" s="196"/>
      <c r="DB44" s="196"/>
      <c r="DC44" s="196"/>
      <c r="DD44" s="196"/>
      <c r="DE44" s="196"/>
      <c r="DF44" s="196"/>
      <c r="DG44" s="196"/>
      <c r="DH44" s="196"/>
      <c r="DI44" s="196"/>
      <c r="DJ44" s="196"/>
      <c r="DK44" s="196"/>
      <c r="DL44" s="196"/>
      <c r="DM44" s="196"/>
      <c r="DN44" s="196"/>
      <c r="DO44" s="196"/>
      <c r="DP44" s="196"/>
      <c r="DQ44" s="196"/>
      <c r="DR44" s="196"/>
      <c r="DS44" s="196"/>
      <c r="DT44" s="196"/>
      <c r="DU44" s="196"/>
      <c r="DV44" s="196"/>
      <c r="DW44" s="196"/>
      <c r="DX44" s="196"/>
      <c r="DY44" s="196"/>
      <c r="DZ44" s="196"/>
      <c r="EA44" s="196"/>
      <c r="EB44" s="196"/>
      <c r="EC44" s="196"/>
      <c r="ED44" s="196"/>
      <c r="EE44" s="196"/>
      <c r="EF44" s="196"/>
      <c r="EG44" s="196"/>
      <c r="EH44" s="196"/>
      <c r="EI44" s="196"/>
      <c r="EJ44" s="196"/>
      <c r="EK44" s="196"/>
      <c r="EL44" s="196"/>
      <c r="EM44" s="196"/>
      <c r="EN44" s="196"/>
      <c r="EO44" s="196"/>
      <c r="EP44" s="196"/>
      <c r="EQ44" s="196"/>
      <c r="ER44" s="196"/>
      <c r="ES44" s="196"/>
      <c r="ET44" s="196"/>
      <c r="EU44" s="196"/>
      <c r="EV44" s="196"/>
      <c r="EW44" s="196"/>
      <c r="EX44" s="196"/>
      <c r="EY44" s="196"/>
      <c r="EZ44" s="196"/>
      <c r="FA44" s="196"/>
      <c r="FB44" s="196"/>
      <c r="FC44" s="196"/>
      <c r="FD44" s="196"/>
      <c r="FE44" s="196"/>
      <c r="FF44" s="196"/>
      <c r="FG44" s="196"/>
      <c r="FH44" s="196"/>
      <c r="FI44" s="196"/>
      <c r="FJ44" s="196"/>
      <c r="FK44" s="196"/>
      <c r="FL44" s="196"/>
      <c r="FM44" s="196"/>
      <c r="FN44" s="196"/>
      <c r="FO44" s="196"/>
      <c r="FP44" s="196"/>
      <c r="FQ44" s="196"/>
      <c r="FR44" s="196"/>
      <c r="FS44" s="196"/>
      <c r="FT44" s="196"/>
      <c r="FU44" s="196"/>
      <c r="FV44" s="196"/>
      <c r="FW44" s="196"/>
      <c r="FX44" s="196"/>
      <c r="FY44" s="196"/>
      <c r="FZ44" s="196"/>
      <c r="GA44" s="196"/>
      <c r="GB44" s="196"/>
      <c r="GC44" s="196"/>
      <c r="GD44" s="196"/>
      <c r="GE44" s="196"/>
    </row>
    <row r="45" spans="1:187" s="77" customFormat="1" ht="12">
      <c r="A45" s="67" t="s">
        <v>1602</v>
      </c>
      <c r="B45" s="80"/>
      <c r="C45" s="80"/>
      <c r="D45" s="80"/>
      <c r="F45" s="112"/>
      <c r="K45" s="112"/>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6"/>
      <c r="CL45" s="196"/>
      <c r="CM45" s="196"/>
      <c r="CN45" s="196"/>
      <c r="CO45" s="196"/>
      <c r="CP45" s="196"/>
      <c r="CQ45" s="196"/>
      <c r="CR45" s="196"/>
      <c r="CS45" s="196"/>
      <c r="CT45" s="196"/>
      <c r="CU45" s="196"/>
      <c r="CV45" s="196"/>
      <c r="CW45" s="196"/>
      <c r="CX45" s="196"/>
      <c r="CY45" s="196"/>
      <c r="CZ45" s="196"/>
      <c r="DA45" s="196"/>
      <c r="DB45" s="196"/>
      <c r="DC45" s="196"/>
      <c r="DD45" s="196"/>
      <c r="DE45" s="196"/>
      <c r="DF45" s="196"/>
      <c r="DG45" s="196"/>
      <c r="DH45" s="196"/>
      <c r="DI45" s="196"/>
      <c r="DJ45" s="196"/>
      <c r="DK45" s="196"/>
      <c r="DL45" s="196"/>
      <c r="DM45" s="196"/>
      <c r="DN45" s="196"/>
      <c r="DO45" s="196"/>
      <c r="DP45" s="196"/>
      <c r="DQ45" s="196"/>
      <c r="DR45" s="196"/>
      <c r="DS45" s="196"/>
      <c r="DT45" s="196"/>
      <c r="DU45" s="196"/>
      <c r="DV45" s="196"/>
      <c r="DW45" s="196"/>
      <c r="DX45" s="196"/>
      <c r="DY45" s="196"/>
      <c r="DZ45" s="196"/>
      <c r="EA45" s="196"/>
      <c r="EB45" s="196"/>
      <c r="EC45" s="196"/>
      <c r="ED45" s="196"/>
      <c r="EE45" s="196"/>
      <c r="EF45" s="196"/>
      <c r="EG45" s="196"/>
      <c r="EH45" s="196"/>
      <c r="EI45" s="196"/>
      <c r="EJ45" s="196"/>
      <c r="EK45" s="196"/>
      <c r="EL45" s="196"/>
      <c r="EM45" s="196"/>
      <c r="EN45" s="196"/>
      <c r="EO45" s="196"/>
      <c r="EP45" s="196"/>
      <c r="EQ45" s="196"/>
      <c r="ER45" s="196"/>
      <c r="ES45" s="196"/>
      <c r="ET45" s="196"/>
      <c r="EU45" s="196"/>
      <c r="EV45" s="196"/>
      <c r="EW45" s="196"/>
      <c r="EX45" s="196"/>
      <c r="EY45" s="196"/>
      <c r="EZ45" s="196"/>
      <c r="FA45" s="196"/>
      <c r="FB45" s="196"/>
      <c r="FC45" s="196"/>
      <c r="FD45" s="196"/>
      <c r="FE45" s="196"/>
      <c r="FF45" s="196"/>
      <c r="FG45" s="196"/>
      <c r="FH45" s="196"/>
      <c r="FI45" s="196"/>
      <c r="FJ45" s="196"/>
      <c r="FK45" s="196"/>
      <c r="FL45" s="196"/>
      <c r="FM45" s="196"/>
      <c r="FN45" s="196"/>
      <c r="FO45" s="196"/>
      <c r="FP45" s="196"/>
      <c r="FQ45" s="196"/>
      <c r="FR45" s="196"/>
      <c r="FS45" s="196"/>
      <c r="FT45" s="196"/>
      <c r="FU45" s="196"/>
      <c r="FV45" s="196"/>
      <c r="FW45" s="196"/>
      <c r="FX45" s="196"/>
      <c r="FY45" s="196"/>
      <c r="FZ45" s="196"/>
      <c r="GA45" s="196"/>
      <c r="GB45" s="196"/>
      <c r="GC45" s="196"/>
      <c r="GD45" s="196"/>
      <c r="GE45" s="196"/>
    </row>
    <row r="46" spans="1:187" s="77" customFormat="1" ht="12">
      <c r="A46" s="67" t="s">
        <v>1603</v>
      </c>
      <c r="B46" s="80"/>
      <c r="C46" s="80"/>
      <c r="D46" s="80"/>
      <c r="F46" s="540">
        <v>-2199886</v>
      </c>
      <c r="K46" s="112">
        <v>0</v>
      </c>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6"/>
      <c r="DF46" s="196"/>
      <c r="DG46" s="196"/>
      <c r="DH46" s="196"/>
      <c r="DI46" s="196"/>
      <c r="DJ46" s="196"/>
      <c r="DK46" s="196"/>
      <c r="DL46" s="196"/>
      <c r="DM46" s="196"/>
      <c r="DN46" s="196"/>
      <c r="DO46" s="196"/>
      <c r="DP46" s="196"/>
      <c r="DQ46" s="196"/>
      <c r="DR46" s="196"/>
      <c r="DS46" s="196"/>
      <c r="DT46" s="196"/>
      <c r="DU46" s="196"/>
      <c r="DV46" s="196"/>
      <c r="DW46" s="196"/>
      <c r="DX46" s="196"/>
      <c r="DY46" s="196"/>
      <c r="DZ46" s="196"/>
      <c r="EA46" s="196"/>
      <c r="EB46" s="196"/>
      <c r="EC46" s="196"/>
      <c r="ED46" s="196"/>
      <c r="EE46" s="196"/>
      <c r="EF46" s="196"/>
      <c r="EG46" s="196"/>
      <c r="EH46" s="196"/>
      <c r="EI46" s="196"/>
      <c r="EJ46" s="196"/>
      <c r="EK46" s="196"/>
      <c r="EL46" s="196"/>
      <c r="EM46" s="196"/>
      <c r="EN46" s="196"/>
      <c r="EO46" s="196"/>
      <c r="EP46" s="196"/>
      <c r="EQ46" s="196"/>
      <c r="ER46" s="196"/>
      <c r="ES46" s="196"/>
      <c r="ET46" s="196"/>
      <c r="EU46" s="196"/>
      <c r="EV46" s="196"/>
      <c r="EW46" s="196"/>
      <c r="EX46" s="196"/>
      <c r="EY46" s="196"/>
      <c r="EZ46" s="196"/>
      <c r="FA46" s="196"/>
      <c r="FB46" s="196"/>
      <c r="FC46" s="196"/>
      <c r="FD46" s="196"/>
      <c r="FE46" s="196"/>
      <c r="FF46" s="196"/>
      <c r="FG46" s="196"/>
      <c r="FH46" s="196"/>
      <c r="FI46" s="196"/>
      <c r="FJ46" s="196"/>
      <c r="FK46" s="196"/>
      <c r="FL46" s="196"/>
      <c r="FM46" s="196"/>
      <c r="FN46" s="196"/>
      <c r="FO46" s="196"/>
      <c r="FP46" s="196"/>
      <c r="FQ46" s="196"/>
      <c r="FR46" s="196"/>
      <c r="FS46" s="196"/>
      <c r="FT46" s="196"/>
      <c r="FU46" s="196"/>
      <c r="FV46" s="196"/>
      <c r="FW46" s="196"/>
      <c r="FX46" s="196"/>
      <c r="FY46" s="196"/>
      <c r="FZ46" s="196"/>
      <c r="GA46" s="196"/>
      <c r="GB46" s="196"/>
      <c r="GC46" s="196"/>
      <c r="GD46" s="196"/>
      <c r="GE46" s="196"/>
    </row>
    <row r="47" spans="1:187" s="77" customFormat="1" ht="12">
      <c r="A47" s="80"/>
      <c r="B47" s="80"/>
      <c r="C47" s="80"/>
      <c r="D47" s="80"/>
      <c r="F47" s="112"/>
      <c r="K47" s="112"/>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c r="BB47" s="196"/>
      <c r="BC47" s="196"/>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c r="CD47" s="196"/>
      <c r="CE47" s="196"/>
      <c r="CF47" s="196"/>
      <c r="CG47" s="196"/>
      <c r="CH47" s="196"/>
      <c r="CI47" s="196"/>
      <c r="CJ47" s="196"/>
      <c r="CK47" s="196"/>
      <c r="CL47" s="196"/>
      <c r="CM47" s="196"/>
      <c r="CN47" s="196"/>
      <c r="CO47" s="196"/>
      <c r="CP47" s="196"/>
      <c r="CQ47" s="196"/>
      <c r="CR47" s="196"/>
      <c r="CS47" s="196"/>
      <c r="CT47" s="196"/>
      <c r="CU47" s="196"/>
      <c r="CV47" s="196"/>
      <c r="CW47" s="196"/>
      <c r="CX47" s="196"/>
      <c r="CY47" s="196"/>
      <c r="CZ47" s="196"/>
      <c r="DA47" s="196"/>
      <c r="DB47" s="196"/>
      <c r="DC47" s="196"/>
      <c r="DD47" s="196"/>
      <c r="DE47" s="196"/>
      <c r="DF47" s="196"/>
      <c r="DG47" s="196"/>
      <c r="DH47" s="196"/>
      <c r="DI47" s="196"/>
      <c r="DJ47" s="196"/>
      <c r="DK47" s="196"/>
      <c r="DL47" s="196"/>
      <c r="DM47" s="196"/>
      <c r="DN47" s="196"/>
      <c r="DO47" s="196"/>
      <c r="DP47" s="196"/>
      <c r="DQ47" s="196"/>
      <c r="DR47" s="196"/>
      <c r="DS47" s="196"/>
      <c r="DT47" s="196"/>
      <c r="DU47" s="196"/>
      <c r="DV47" s="196"/>
      <c r="DW47" s="196"/>
      <c r="DX47" s="196"/>
      <c r="DY47" s="196"/>
      <c r="DZ47" s="196"/>
      <c r="EA47" s="196"/>
      <c r="EB47" s="196"/>
      <c r="EC47" s="196"/>
      <c r="ED47" s="196"/>
      <c r="EE47" s="196"/>
      <c r="EF47" s="196"/>
      <c r="EG47" s="196"/>
      <c r="EH47" s="196"/>
      <c r="EI47" s="196"/>
      <c r="EJ47" s="196"/>
      <c r="EK47" s="196"/>
      <c r="EL47" s="196"/>
      <c r="EM47" s="196"/>
      <c r="EN47" s="196"/>
      <c r="EO47" s="196"/>
      <c r="EP47" s="196"/>
      <c r="EQ47" s="196"/>
      <c r="ER47" s="196"/>
      <c r="ES47" s="196"/>
      <c r="ET47" s="196"/>
      <c r="EU47" s="196"/>
      <c r="EV47" s="196"/>
      <c r="EW47" s="196"/>
      <c r="EX47" s="196"/>
      <c r="EY47" s="196"/>
      <c r="EZ47" s="196"/>
      <c r="FA47" s="196"/>
      <c r="FB47" s="196"/>
      <c r="FC47" s="196"/>
      <c r="FD47" s="196"/>
      <c r="FE47" s="196"/>
      <c r="FF47" s="196"/>
      <c r="FG47" s="196"/>
      <c r="FH47" s="196"/>
      <c r="FI47" s="196"/>
      <c r="FJ47" s="196"/>
      <c r="FK47" s="196"/>
      <c r="FL47" s="196"/>
      <c r="FM47" s="196"/>
      <c r="FN47" s="196"/>
      <c r="FO47" s="196"/>
      <c r="FP47" s="196"/>
      <c r="FQ47" s="196"/>
      <c r="FR47" s="196"/>
      <c r="FS47" s="196"/>
      <c r="FT47" s="196"/>
      <c r="FU47" s="196"/>
      <c r="FV47" s="196"/>
      <c r="FW47" s="196"/>
      <c r="FX47" s="196"/>
      <c r="FY47" s="196"/>
      <c r="FZ47" s="196"/>
      <c r="GA47" s="196"/>
      <c r="GB47" s="196"/>
      <c r="GC47" s="196"/>
      <c r="GD47" s="196"/>
      <c r="GE47" s="196"/>
    </row>
    <row r="48" spans="1:187" s="77" customFormat="1" ht="12.95" customHeight="1" thickBot="1">
      <c r="A48" s="256" t="s">
        <v>1553</v>
      </c>
      <c r="B48" s="80"/>
      <c r="C48" s="80"/>
      <c r="D48" s="80"/>
      <c r="F48" s="541">
        <v>11139334</v>
      </c>
      <c r="K48" s="550">
        <v>10126050</v>
      </c>
      <c r="L48" s="112"/>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196"/>
      <c r="CB48" s="196"/>
      <c r="CC48" s="196"/>
      <c r="CD48" s="196"/>
      <c r="CE48" s="196"/>
      <c r="CF48" s="196"/>
      <c r="CG48" s="196"/>
      <c r="CH48" s="196"/>
      <c r="CI48" s="196"/>
      <c r="CJ48" s="196"/>
      <c r="CK48" s="196"/>
      <c r="CL48" s="196"/>
      <c r="CM48" s="196"/>
      <c r="CN48" s="196"/>
      <c r="CO48" s="196"/>
      <c r="CP48" s="196"/>
      <c r="CQ48" s="196"/>
      <c r="CR48" s="196"/>
      <c r="CS48" s="196"/>
      <c r="CT48" s="196"/>
      <c r="CU48" s="196"/>
      <c r="CV48" s="196"/>
      <c r="CW48" s="196"/>
      <c r="CX48" s="196"/>
      <c r="CY48" s="196"/>
      <c r="CZ48" s="196"/>
      <c r="DA48" s="196"/>
      <c r="DB48" s="196"/>
      <c r="DC48" s="196"/>
      <c r="DD48" s="196"/>
      <c r="DE48" s="196"/>
      <c r="DF48" s="196"/>
      <c r="DG48" s="196"/>
      <c r="DH48" s="196"/>
      <c r="DI48" s="196"/>
      <c r="DJ48" s="196"/>
      <c r="DK48" s="196"/>
      <c r="DL48" s="196"/>
      <c r="DM48" s="196"/>
      <c r="DN48" s="196"/>
      <c r="DO48" s="196"/>
      <c r="DP48" s="196"/>
      <c r="DQ48" s="196"/>
      <c r="DR48" s="196"/>
      <c r="DS48" s="196"/>
      <c r="DT48" s="196"/>
      <c r="DU48" s="196"/>
      <c r="DV48" s="196"/>
      <c r="DW48" s="196"/>
      <c r="DX48" s="196"/>
      <c r="DY48" s="196"/>
      <c r="DZ48" s="196"/>
      <c r="EA48" s="196"/>
      <c r="EB48" s="196"/>
      <c r="EC48" s="196"/>
      <c r="ED48" s="196"/>
      <c r="EE48" s="196"/>
      <c r="EF48" s="196"/>
      <c r="EG48" s="196"/>
      <c r="EH48" s="196"/>
      <c r="EI48" s="196"/>
      <c r="EJ48" s="196"/>
      <c r="EK48" s="196"/>
      <c r="EL48" s="196"/>
      <c r="EM48" s="196"/>
      <c r="EN48" s="196"/>
      <c r="EO48" s="196"/>
      <c r="EP48" s="196"/>
      <c r="EQ48" s="196"/>
      <c r="ER48" s="196"/>
      <c r="ES48" s="196"/>
      <c r="ET48" s="196"/>
      <c r="EU48" s="196"/>
      <c r="EV48" s="196"/>
      <c r="EW48" s="196"/>
      <c r="EX48" s="196"/>
      <c r="EY48" s="196"/>
      <c r="EZ48" s="196"/>
      <c r="FA48" s="196"/>
      <c r="FB48" s="196"/>
      <c r="FC48" s="196"/>
      <c r="FD48" s="196"/>
      <c r="FE48" s="196"/>
      <c r="FF48" s="196"/>
      <c r="FG48" s="196"/>
      <c r="FH48" s="196"/>
      <c r="FI48" s="196"/>
      <c r="FJ48" s="196"/>
      <c r="FK48" s="196"/>
      <c r="FL48" s="196"/>
      <c r="FM48" s="196"/>
      <c r="FN48" s="196"/>
      <c r="FO48" s="196"/>
      <c r="FP48" s="196"/>
      <c r="FQ48" s="196"/>
      <c r="FR48" s="196"/>
      <c r="FS48" s="196"/>
      <c r="FT48" s="196"/>
      <c r="FU48" s="196"/>
      <c r="FV48" s="196"/>
      <c r="FW48" s="196"/>
      <c r="FX48" s="196"/>
      <c r="FY48" s="196"/>
      <c r="FZ48" s="196"/>
      <c r="GA48" s="196"/>
      <c r="GB48" s="196"/>
      <c r="GC48" s="196"/>
      <c r="GD48" s="196"/>
      <c r="GE48" s="196"/>
    </row>
    <row r="49" spans="1:194" s="77" customFormat="1" ht="12.95" customHeight="1">
      <c r="A49" s="80"/>
      <c r="B49" s="80"/>
      <c r="C49" s="80"/>
      <c r="D49" s="80"/>
      <c r="F49" s="112"/>
      <c r="K49" s="112"/>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c r="CK49" s="196"/>
      <c r="CL49" s="196"/>
      <c r="CM49" s="196"/>
      <c r="CN49" s="196"/>
      <c r="CO49" s="196"/>
      <c r="CP49" s="196"/>
      <c r="CQ49" s="196"/>
      <c r="CR49" s="196"/>
      <c r="CS49" s="196"/>
      <c r="CT49" s="196"/>
      <c r="CU49" s="196"/>
      <c r="CV49" s="196"/>
      <c r="CW49" s="196"/>
      <c r="CX49" s="196"/>
      <c r="CY49" s="196"/>
      <c r="CZ49" s="196"/>
      <c r="DA49" s="196"/>
      <c r="DB49" s="196"/>
      <c r="DC49" s="196"/>
      <c r="DD49" s="196"/>
      <c r="DE49" s="196"/>
      <c r="DF49" s="196"/>
      <c r="DG49" s="196"/>
      <c r="DH49" s="196"/>
      <c r="DI49" s="196"/>
      <c r="DJ49" s="196"/>
      <c r="DK49" s="196"/>
      <c r="DL49" s="196"/>
      <c r="DM49" s="196"/>
      <c r="DN49" s="196"/>
      <c r="DO49" s="196"/>
      <c r="DP49" s="196"/>
      <c r="DQ49" s="196"/>
      <c r="DR49" s="196"/>
      <c r="DS49" s="196"/>
      <c r="DT49" s="196"/>
      <c r="DU49" s="196"/>
      <c r="DV49" s="196"/>
      <c r="DW49" s="196"/>
      <c r="DX49" s="196"/>
      <c r="DY49" s="196"/>
      <c r="DZ49" s="196"/>
      <c r="EA49" s="196"/>
      <c r="EB49" s="196"/>
      <c r="EC49" s="196"/>
      <c r="ED49" s="196"/>
      <c r="EE49" s="196"/>
      <c r="EF49" s="196"/>
      <c r="EG49" s="196"/>
      <c r="EH49" s="196"/>
      <c r="EI49" s="196"/>
      <c r="EJ49" s="196"/>
      <c r="EK49" s="196"/>
      <c r="EL49" s="196"/>
      <c r="EM49" s="196"/>
      <c r="EN49" s="196"/>
      <c r="EO49" s="196"/>
      <c r="EP49" s="196"/>
      <c r="EQ49" s="196"/>
      <c r="ER49" s="196"/>
      <c r="ES49" s="196"/>
      <c r="ET49" s="196"/>
      <c r="EU49" s="196"/>
      <c r="EV49" s="196"/>
      <c r="EW49" s="196"/>
      <c r="EX49" s="196"/>
      <c r="EY49" s="196"/>
      <c r="EZ49" s="196"/>
      <c r="FA49" s="196"/>
      <c r="FB49" s="196"/>
      <c r="FC49" s="196"/>
      <c r="FD49" s="196"/>
      <c r="FE49" s="196"/>
      <c r="FF49" s="196"/>
      <c r="FG49" s="196"/>
      <c r="FH49" s="196"/>
      <c r="FI49" s="196"/>
      <c r="FJ49" s="196"/>
      <c r="FK49" s="196"/>
      <c r="FL49" s="196"/>
      <c r="FM49" s="196"/>
      <c r="FN49" s="196"/>
      <c r="FO49" s="196"/>
      <c r="FP49" s="196"/>
      <c r="FQ49" s="196"/>
      <c r="FR49" s="196"/>
      <c r="FS49" s="196"/>
      <c r="FT49" s="196"/>
      <c r="FU49" s="196"/>
      <c r="FV49" s="196"/>
      <c r="FW49" s="196"/>
      <c r="FX49" s="196"/>
      <c r="FY49" s="196"/>
      <c r="FZ49" s="196"/>
      <c r="GA49" s="196"/>
      <c r="GB49" s="196"/>
      <c r="GC49" s="196"/>
      <c r="GD49" s="196"/>
      <c r="GE49" s="196"/>
    </row>
    <row r="50" spans="1:194" s="77" customFormat="1" ht="12.95" customHeight="1">
      <c r="A50" s="256" t="s">
        <v>1554</v>
      </c>
      <c r="B50" s="5"/>
      <c r="C50" s="80"/>
      <c r="D50" s="80"/>
      <c r="F50" s="112"/>
      <c r="K50" s="112"/>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6"/>
      <c r="BR50" s="196"/>
      <c r="BS50" s="196"/>
      <c r="BT50" s="196"/>
      <c r="BU50" s="196"/>
      <c r="BV50" s="196"/>
      <c r="BW50" s="196"/>
      <c r="BX50" s="196"/>
      <c r="BY50" s="196"/>
      <c r="BZ50" s="196"/>
      <c r="CA50" s="196"/>
      <c r="CB50" s="196"/>
      <c r="CC50" s="196"/>
      <c r="CD50" s="196"/>
      <c r="CE50" s="196"/>
      <c r="CF50" s="196"/>
      <c r="CG50" s="196"/>
      <c r="CH50" s="196"/>
      <c r="CI50" s="196"/>
      <c r="CJ50" s="196"/>
      <c r="CK50" s="196"/>
      <c r="CL50" s="196"/>
      <c r="CM50" s="196"/>
      <c r="CN50" s="196"/>
      <c r="CO50" s="196"/>
      <c r="CP50" s="196"/>
      <c r="CQ50" s="196"/>
      <c r="CR50" s="196"/>
      <c r="CS50" s="196"/>
      <c r="CT50" s="196"/>
      <c r="CU50" s="196"/>
      <c r="CV50" s="196"/>
      <c r="CW50" s="196"/>
      <c r="CX50" s="196"/>
      <c r="CY50" s="196"/>
      <c r="CZ50" s="196"/>
      <c r="DA50" s="196"/>
      <c r="DB50" s="196"/>
      <c r="DC50" s="196"/>
      <c r="DD50" s="196"/>
      <c r="DE50" s="196"/>
      <c r="DF50" s="196"/>
      <c r="DG50" s="196"/>
      <c r="DH50" s="196"/>
      <c r="DI50" s="196"/>
      <c r="DJ50" s="196"/>
      <c r="DK50" s="196"/>
      <c r="DL50" s="196"/>
      <c r="DM50" s="196"/>
      <c r="DN50" s="196"/>
      <c r="DO50" s="196"/>
      <c r="DP50" s="196"/>
      <c r="DQ50" s="196"/>
      <c r="DR50" s="196"/>
      <c r="DS50" s="196"/>
      <c r="DT50" s="196"/>
      <c r="DU50" s="196"/>
      <c r="DV50" s="196"/>
      <c r="DW50" s="196"/>
      <c r="DX50" s="196"/>
      <c r="DY50" s="196"/>
      <c r="DZ50" s="196"/>
      <c r="EA50" s="196"/>
      <c r="EB50" s="196"/>
      <c r="EC50" s="196"/>
      <c r="ED50" s="196"/>
      <c r="EE50" s="196"/>
      <c r="EF50" s="196"/>
      <c r="EG50" s="196"/>
      <c r="EH50" s="196"/>
      <c r="EI50" s="196"/>
      <c r="EJ50" s="196"/>
      <c r="EK50" s="196"/>
      <c r="EL50" s="196"/>
      <c r="EM50" s="196"/>
      <c r="EN50" s="196"/>
      <c r="EO50" s="196"/>
      <c r="EP50" s="196"/>
      <c r="EQ50" s="196"/>
      <c r="ER50" s="196"/>
      <c r="ES50" s="196"/>
      <c r="ET50" s="196"/>
      <c r="EU50" s="196"/>
      <c r="EV50" s="196"/>
      <c r="EW50" s="196"/>
      <c r="EX50" s="196"/>
      <c r="EY50" s="196"/>
      <c r="EZ50" s="196"/>
      <c r="FA50" s="196"/>
      <c r="FB50" s="196"/>
      <c r="FC50" s="196"/>
      <c r="FD50" s="196"/>
      <c r="FE50" s="196"/>
      <c r="FF50" s="196"/>
      <c r="FG50" s="196"/>
      <c r="FH50" s="196"/>
      <c r="FI50" s="196"/>
      <c r="FJ50" s="196"/>
      <c r="FK50" s="196"/>
      <c r="FL50" s="196"/>
      <c r="FM50" s="196"/>
      <c r="FN50" s="196"/>
      <c r="FO50" s="196"/>
      <c r="FP50" s="196"/>
      <c r="FQ50" s="196"/>
      <c r="FR50" s="196"/>
      <c r="FS50" s="196"/>
      <c r="FT50" s="196"/>
      <c r="FU50" s="196"/>
      <c r="FV50" s="196"/>
      <c r="FW50" s="196"/>
      <c r="FX50" s="196"/>
      <c r="FY50" s="196"/>
      <c r="FZ50" s="196"/>
      <c r="GA50" s="196"/>
      <c r="GB50" s="196"/>
      <c r="GC50" s="196"/>
      <c r="GD50" s="196"/>
      <c r="GE50" s="196"/>
    </row>
    <row r="51" spans="1:194" s="77" customFormat="1" ht="12.95" customHeight="1">
      <c r="A51" s="562" t="s">
        <v>1570</v>
      </c>
      <c r="B51" s="5"/>
      <c r="C51" s="80"/>
      <c r="D51" s="80"/>
      <c r="F51" s="548">
        <v>8396483</v>
      </c>
      <c r="K51" s="538">
        <v>6626449</v>
      </c>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row>
    <row r="52" spans="1:194" s="77" customFormat="1" ht="12.95" customHeight="1">
      <c r="A52" s="562" t="s">
        <v>1571</v>
      </c>
      <c r="B52" s="5"/>
      <c r="C52" s="80"/>
      <c r="D52" s="80"/>
      <c r="F52" s="549">
        <v>2742851</v>
      </c>
      <c r="K52" s="539">
        <v>3499601</v>
      </c>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6"/>
      <c r="CT52" s="196"/>
      <c r="CU52" s="196"/>
      <c r="CV52" s="196"/>
      <c r="CW52" s="196"/>
      <c r="CX52" s="196"/>
      <c r="CY52" s="196"/>
      <c r="CZ52" s="196"/>
      <c r="DA52" s="196"/>
      <c r="DB52" s="196"/>
      <c r="DC52" s="196"/>
      <c r="DD52" s="196"/>
      <c r="DE52" s="196"/>
      <c r="DF52" s="196"/>
      <c r="DG52" s="196"/>
      <c r="DH52" s="196"/>
      <c r="DI52" s="196"/>
      <c r="DJ52" s="196"/>
      <c r="DK52" s="196"/>
      <c r="DL52" s="196"/>
      <c r="DM52" s="196"/>
      <c r="DN52" s="196"/>
      <c r="DO52" s="196"/>
      <c r="DP52" s="196"/>
      <c r="DQ52" s="196"/>
      <c r="DR52" s="196"/>
      <c r="DS52" s="196"/>
      <c r="DT52" s="196"/>
      <c r="DU52" s="196"/>
      <c r="DV52" s="196"/>
      <c r="DW52" s="196"/>
      <c r="DX52" s="196"/>
      <c r="DY52" s="196"/>
      <c r="DZ52" s="196"/>
      <c r="EA52" s="196"/>
      <c r="EB52" s="196"/>
      <c r="EC52" s="196"/>
      <c r="ED52" s="196"/>
      <c r="EE52" s="196"/>
      <c r="EF52" s="196"/>
      <c r="EG52" s="196"/>
      <c r="EH52" s="196"/>
      <c r="EI52" s="196"/>
      <c r="EJ52" s="196"/>
      <c r="EK52" s="196"/>
      <c r="EL52" s="196"/>
      <c r="EM52" s="196"/>
      <c r="EN52" s="196"/>
      <c r="EO52" s="196"/>
      <c r="EP52" s="196"/>
      <c r="EQ52" s="196"/>
      <c r="ER52" s="196"/>
      <c r="ES52" s="196"/>
      <c r="ET52" s="196"/>
      <c r="EU52" s="196"/>
      <c r="EV52" s="196"/>
      <c r="EW52" s="196"/>
      <c r="EX52" s="196"/>
      <c r="EY52" s="196"/>
      <c r="EZ52" s="196"/>
      <c r="FA52" s="196"/>
      <c r="FB52" s="196"/>
      <c r="FC52" s="196"/>
      <c r="FD52" s="196"/>
      <c r="FE52" s="196"/>
      <c r="FF52" s="196"/>
      <c r="FG52" s="196"/>
      <c r="FH52" s="196"/>
      <c r="FI52" s="196"/>
      <c r="FJ52" s="196"/>
      <c r="FK52" s="196"/>
      <c r="FL52" s="196"/>
      <c r="FM52" s="196"/>
      <c r="FN52" s="196"/>
      <c r="FO52" s="196"/>
      <c r="FP52" s="196"/>
      <c r="FQ52" s="196"/>
      <c r="FR52" s="196"/>
      <c r="FS52" s="196"/>
      <c r="FT52" s="196"/>
      <c r="FU52" s="196"/>
      <c r="FV52" s="196"/>
      <c r="FW52" s="196"/>
      <c r="FX52" s="196"/>
      <c r="FY52" s="196"/>
      <c r="FZ52" s="196"/>
      <c r="GA52" s="196"/>
      <c r="GB52" s="196"/>
      <c r="GC52" s="196"/>
      <c r="GD52" s="196"/>
      <c r="GE52" s="196"/>
    </row>
    <row r="53" spans="1:194" s="77" customFormat="1" ht="12.95" customHeight="1" thickBot="1">
      <c r="A53" s="80"/>
      <c r="B53" s="80"/>
      <c r="C53" s="80"/>
      <c r="D53" s="80"/>
      <c r="F53" s="541">
        <v>11139334</v>
      </c>
      <c r="K53" s="550">
        <v>10126050</v>
      </c>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96"/>
      <c r="CH53" s="196"/>
      <c r="CI53" s="196"/>
      <c r="CJ53" s="196"/>
      <c r="CK53" s="196"/>
      <c r="CL53" s="196"/>
      <c r="CM53" s="196"/>
      <c r="CN53" s="196"/>
      <c r="CO53" s="196"/>
      <c r="CP53" s="196"/>
      <c r="CQ53" s="196"/>
      <c r="CR53" s="196"/>
      <c r="CS53" s="196"/>
      <c r="CT53" s="196"/>
      <c r="CU53" s="196"/>
      <c r="CV53" s="196"/>
      <c r="CW53" s="196"/>
      <c r="CX53" s="196"/>
      <c r="CY53" s="196"/>
      <c r="CZ53" s="196"/>
      <c r="DA53" s="196"/>
      <c r="DB53" s="196"/>
      <c r="DC53" s="196"/>
      <c r="DD53" s="196"/>
      <c r="DE53" s="196"/>
      <c r="DF53" s="196"/>
      <c r="DG53" s="196"/>
      <c r="DH53" s="196"/>
      <c r="DI53" s="196"/>
      <c r="DJ53" s="196"/>
      <c r="DK53" s="196"/>
      <c r="DL53" s="196"/>
      <c r="DM53" s="196"/>
      <c r="DN53" s="196"/>
      <c r="DO53" s="196"/>
      <c r="DP53" s="196"/>
      <c r="DQ53" s="196"/>
      <c r="DR53" s="196"/>
      <c r="DS53" s="196"/>
      <c r="DT53" s="196"/>
      <c r="DU53" s="196"/>
      <c r="DV53" s="196"/>
      <c r="DW53" s="196"/>
      <c r="DX53" s="196"/>
      <c r="DY53" s="196"/>
      <c r="DZ53" s="196"/>
      <c r="EA53" s="196"/>
      <c r="EB53" s="196"/>
      <c r="EC53" s="196"/>
      <c r="ED53" s="196"/>
      <c r="EE53" s="196"/>
      <c r="EF53" s="196"/>
      <c r="EG53" s="196"/>
      <c r="EH53" s="196"/>
      <c r="EI53" s="196"/>
      <c r="EJ53" s="196"/>
      <c r="EK53" s="196"/>
      <c r="EL53" s="196"/>
      <c r="EM53" s="196"/>
      <c r="EN53" s="196"/>
      <c r="EO53" s="196"/>
      <c r="EP53" s="196"/>
      <c r="EQ53" s="196"/>
      <c r="ER53" s="196"/>
      <c r="ES53" s="196"/>
      <c r="ET53" s="196"/>
      <c r="EU53" s="196"/>
      <c r="EV53" s="196"/>
      <c r="EW53" s="196"/>
      <c r="EX53" s="196"/>
      <c r="EY53" s="196"/>
      <c r="EZ53" s="196"/>
      <c r="FA53" s="196"/>
      <c r="FB53" s="196"/>
      <c r="FC53" s="196"/>
      <c r="FD53" s="196"/>
      <c r="FE53" s="196"/>
      <c r="FF53" s="196"/>
      <c r="FG53" s="196"/>
      <c r="FH53" s="196"/>
      <c r="FI53" s="196"/>
      <c r="FJ53" s="196"/>
      <c r="FK53" s="196"/>
      <c r="FL53" s="196"/>
      <c r="FM53" s="196"/>
      <c r="FN53" s="196"/>
      <c r="FO53" s="196"/>
      <c r="FP53" s="196"/>
      <c r="FQ53" s="196"/>
      <c r="FR53" s="196"/>
      <c r="FS53" s="196"/>
      <c r="FT53" s="196"/>
      <c r="FU53" s="196"/>
      <c r="FV53" s="196"/>
      <c r="FW53" s="196"/>
      <c r="FX53" s="196"/>
      <c r="FY53" s="196"/>
      <c r="FZ53" s="196"/>
      <c r="GA53" s="196"/>
      <c r="GB53" s="196"/>
      <c r="GC53" s="196"/>
      <c r="GD53" s="196"/>
      <c r="GE53" s="196"/>
    </row>
    <row r="54" spans="1:194" s="77" customFormat="1" ht="12.95" customHeight="1">
      <c r="A54" s="80"/>
      <c r="B54" s="80"/>
      <c r="C54" s="80"/>
      <c r="D54" s="80"/>
      <c r="F54" s="557"/>
      <c r="H54" s="558" t="s">
        <v>833</v>
      </c>
      <c r="K54" s="557"/>
      <c r="M54" s="560" t="s">
        <v>833</v>
      </c>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196"/>
      <c r="CC54" s="196"/>
      <c r="CD54" s="196"/>
      <c r="CE54" s="196"/>
      <c r="CF54" s="196"/>
      <c r="CG54" s="196"/>
      <c r="CH54" s="196"/>
      <c r="CI54" s="196"/>
      <c r="CJ54" s="196"/>
      <c r="CK54" s="196"/>
      <c r="CL54" s="196"/>
      <c r="CM54" s="196"/>
      <c r="CN54" s="196"/>
      <c r="CO54" s="196"/>
      <c r="CP54" s="196"/>
      <c r="CQ54" s="196"/>
      <c r="CR54" s="196"/>
      <c r="CS54" s="196"/>
      <c r="CT54" s="196"/>
      <c r="CU54" s="196"/>
      <c r="CV54" s="196"/>
      <c r="CW54" s="196"/>
      <c r="CX54" s="196"/>
      <c r="CY54" s="196"/>
      <c r="CZ54" s="196"/>
      <c r="DA54" s="196"/>
      <c r="DB54" s="196"/>
      <c r="DC54" s="196"/>
      <c r="DD54" s="196"/>
      <c r="DE54" s="196"/>
      <c r="DF54" s="196"/>
      <c r="DG54" s="196"/>
      <c r="DH54" s="196"/>
      <c r="DI54" s="196"/>
      <c r="DJ54" s="196"/>
      <c r="DK54" s="196"/>
      <c r="DL54" s="196"/>
      <c r="DM54" s="196"/>
      <c r="DN54" s="196"/>
      <c r="DO54" s="196"/>
      <c r="DP54" s="196"/>
      <c r="DQ54" s="196"/>
      <c r="DR54" s="196"/>
      <c r="DS54" s="196"/>
      <c r="DT54" s="196"/>
      <c r="DU54" s="196"/>
      <c r="DV54" s="196"/>
      <c r="DW54" s="196"/>
      <c r="DX54" s="196"/>
      <c r="DY54" s="196"/>
      <c r="DZ54" s="196"/>
      <c r="EA54" s="196"/>
      <c r="EB54" s="196"/>
      <c r="EC54" s="196"/>
      <c r="ED54" s="196"/>
      <c r="EE54" s="196"/>
      <c r="EF54" s="196"/>
      <c r="EG54" s="196"/>
      <c r="EH54" s="196"/>
      <c r="EI54" s="196"/>
      <c r="EJ54" s="196"/>
      <c r="EK54" s="196"/>
      <c r="EL54" s="196"/>
      <c r="EM54" s="196"/>
      <c r="EN54" s="196"/>
      <c r="EO54" s="196"/>
      <c r="EP54" s="196"/>
      <c r="EQ54" s="196"/>
      <c r="ER54" s="196"/>
      <c r="ES54" s="196"/>
      <c r="ET54" s="196"/>
      <c r="EU54" s="196"/>
      <c r="EV54" s="196"/>
      <c r="EW54" s="196"/>
      <c r="EX54" s="196"/>
      <c r="EY54" s="196"/>
      <c r="EZ54" s="196"/>
      <c r="FA54" s="196"/>
      <c r="FB54" s="196"/>
      <c r="FC54" s="196"/>
      <c r="FD54" s="196"/>
      <c r="FE54" s="196"/>
      <c r="FF54" s="196"/>
      <c r="FG54" s="196"/>
      <c r="FH54" s="196"/>
      <c r="FI54" s="196"/>
      <c r="FJ54" s="196"/>
      <c r="FK54" s="196"/>
      <c r="FL54" s="196"/>
      <c r="FM54" s="196"/>
      <c r="FN54" s="196"/>
      <c r="FO54" s="196"/>
      <c r="FP54" s="196"/>
      <c r="FQ54" s="196"/>
      <c r="FR54" s="196"/>
      <c r="FS54" s="196"/>
      <c r="FT54" s="196"/>
      <c r="FU54" s="196"/>
      <c r="FV54" s="196"/>
      <c r="FW54" s="196"/>
      <c r="FX54" s="196"/>
      <c r="FY54" s="196"/>
      <c r="FZ54" s="196"/>
      <c r="GA54" s="196"/>
      <c r="GB54" s="196"/>
      <c r="GC54" s="196"/>
      <c r="GD54" s="196"/>
      <c r="GE54" s="196"/>
    </row>
    <row r="55" spans="1:194" s="77" customFormat="1" ht="12.95" customHeight="1" thickBot="1">
      <c r="A55" s="80" t="s">
        <v>1567</v>
      </c>
      <c r="B55" s="80"/>
      <c r="C55" s="80"/>
      <c r="D55" s="80"/>
      <c r="F55" s="557"/>
      <c r="H55" s="559">
        <v>73.849999999999994</v>
      </c>
      <c r="K55" s="557"/>
      <c r="M55" s="561">
        <v>83.74</v>
      </c>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196"/>
      <c r="CE55" s="196"/>
      <c r="CF55" s="196"/>
      <c r="CG55" s="196"/>
      <c r="CH55" s="196"/>
      <c r="CI55" s="196"/>
      <c r="CJ55" s="196"/>
      <c r="CK55" s="196"/>
      <c r="CL55" s="196"/>
      <c r="CM55" s="196"/>
      <c r="CN55" s="196"/>
      <c r="CO55" s="196"/>
      <c r="CP55" s="196"/>
      <c r="CQ55" s="196"/>
      <c r="CR55" s="196"/>
      <c r="CS55" s="196"/>
      <c r="CT55" s="196"/>
      <c r="CU55" s="196"/>
      <c r="CV55" s="196"/>
      <c r="CW55" s="196"/>
      <c r="CX55" s="196"/>
      <c r="CY55" s="196"/>
      <c r="CZ55" s="196"/>
      <c r="DA55" s="196"/>
      <c r="DB55" s="196"/>
      <c r="DC55" s="196"/>
      <c r="DD55" s="196"/>
      <c r="DE55" s="196"/>
      <c r="DF55" s="196"/>
      <c r="DG55" s="196"/>
      <c r="DH55" s="196"/>
      <c r="DI55" s="196"/>
      <c r="DJ55" s="196"/>
      <c r="DK55" s="196"/>
      <c r="DL55" s="196"/>
      <c r="DM55" s="196"/>
      <c r="DN55" s="196"/>
      <c r="DO55" s="196"/>
      <c r="DP55" s="196"/>
      <c r="DQ55" s="196"/>
      <c r="DR55" s="196"/>
      <c r="DS55" s="196"/>
      <c r="DT55" s="196"/>
      <c r="DU55" s="196"/>
      <c r="DV55" s="196"/>
      <c r="DW55" s="196"/>
      <c r="DX55" s="196"/>
      <c r="DY55" s="196"/>
      <c r="DZ55" s="196"/>
      <c r="EA55" s="196"/>
      <c r="EB55" s="196"/>
      <c r="EC55" s="196"/>
      <c r="ED55" s="196"/>
      <c r="EE55" s="196"/>
      <c r="EF55" s="196"/>
      <c r="EG55" s="196"/>
      <c r="EH55" s="196"/>
      <c r="EI55" s="196"/>
      <c r="EJ55" s="196"/>
      <c r="EK55" s="196"/>
      <c r="EL55" s="196"/>
      <c r="EM55" s="196"/>
      <c r="EN55" s="196"/>
      <c r="EO55" s="196"/>
      <c r="EP55" s="196"/>
      <c r="EQ55" s="196"/>
      <c r="ER55" s="196"/>
      <c r="ES55" s="196"/>
      <c r="ET55" s="196"/>
      <c r="EU55" s="196"/>
      <c r="EV55" s="196"/>
      <c r="EW55" s="196"/>
      <c r="EX55" s="196"/>
      <c r="EY55" s="196"/>
      <c r="EZ55" s="196"/>
      <c r="FA55" s="196"/>
      <c r="FB55" s="196"/>
      <c r="FC55" s="196"/>
      <c r="FD55" s="196"/>
      <c r="FE55" s="196"/>
      <c r="FF55" s="196"/>
      <c r="FG55" s="196"/>
      <c r="FH55" s="196"/>
      <c r="FI55" s="196"/>
      <c r="FJ55" s="196"/>
      <c r="FK55" s="196"/>
      <c r="FL55" s="196"/>
      <c r="FM55" s="196"/>
      <c r="FN55" s="196"/>
      <c r="FO55" s="196"/>
      <c r="FP55" s="196"/>
      <c r="FQ55" s="196"/>
      <c r="FR55" s="196"/>
      <c r="FS55" s="196"/>
      <c r="FT55" s="196"/>
      <c r="FU55" s="196"/>
      <c r="FV55" s="196"/>
      <c r="FW55" s="196"/>
      <c r="FX55" s="196"/>
      <c r="FY55" s="196"/>
      <c r="FZ55" s="196"/>
      <c r="GA55" s="196"/>
      <c r="GB55" s="196"/>
      <c r="GC55" s="196"/>
      <c r="GD55" s="196"/>
      <c r="GE55" s="196"/>
    </row>
    <row r="56" spans="1:194" s="77" customFormat="1" ht="12.95" customHeight="1" thickTop="1" thickBot="1">
      <c r="A56" s="80" t="s">
        <v>1568</v>
      </c>
      <c r="B56" s="80"/>
      <c r="C56" s="80"/>
      <c r="D56" s="80"/>
      <c r="F56" s="557"/>
      <c r="H56" s="559">
        <v>69.069999999999993</v>
      </c>
      <c r="K56" s="557"/>
      <c r="M56" s="561">
        <v>76.33</v>
      </c>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6"/>
      <c r="BT56" s="196"/>
      <c r="BU56" s="196"/>
      <c r="BV56" s="196"/>
      <c r="BW56" s="196"/>
      <c r="BX56" s="196"/>
      <c r="BY56" s="196"/>
      <c r="BZ56" s="196"/>
      <c r="CA56" s="196"/>
      <c r="CB56" s="196"/>
      <c r="CC56" s="196"/>
      <c r="CD56" s="196"/>
      <c r="CE56" s="196"/>
      <c r="CF56" s="196"/>
      <c r="CG56" s="196"/>
      <c r="CH56" s="196"/>
      <c r="CI56" s="196"/>
      <c r="CJ56" s="196"/>
      <c r="CK56" s="196"/>
      <c r="CL56" s="196"/>
      <c r="CM56" s="196"/>
      <c r="CN56" s="196"/>
      <c r="CO56" s="196"/>
      <c r="CP56" s="196"/>
      <c r="CQ56" s="196"/>
      <c r="CR56" s="196"/>
      <c r="CS56" s="196"/>
      <c r="CT56" s="196"/>
      <c r="CU56" s="196"/>
      <c r="CV56" s="196"/>
      <c r="CW56" s="196"/>
      <c r="CX56" s="196"/>
      <c r="CY56" s="196"/>
      <c r="CZ56" s="196"/>
      <c r="DA56" s="196"/>
      <c r="DB56" s="196"/>
      <c r="DC56" s="196"/>
      <c r="DD56" s="196"/>
      <c r="DE56" s="196"/>
      <c r="DF56" s="196"/>
      <c r="DG56" s="196"/>
      <c r="DH56" s="196"/>
      <c r="DI56" s="196"/>
      <c r="DJ56" s="196"/>
      <c r="DK56" s="196"/>
      <c r="DL56" s="196"/>
      <c r="DM56" s="196"/>
      <c r="DN56" s="196"/>
      <c r="DO56" s="196"/>
      <c r="DP56" s="196"/>
      <c r="DQ56" s="196"/>
      <c r="DR56" s="196"/>
      <c r="DS56" s="196"/>
      <c r="DT56" s="196"/>
      <c r="DU56" s="196"/>
      <c r="DV56" s="196"/>
      <c r="DW56" s="196"/>
      <c r="DX56" s="196"/>
      <c r="DY56" s="196"/>
      <c r="DZ56" s="196"/>
      <c r="EA56" s="196"/>
      <c r="EB56" s="196"/>
      <c r="EC56" s="196"/>
      <c r="ED56" s="196"/>
      <c r="EE56" s="196"/>
      <c r="EF56" s="196"/>
      <c r="EG56" s="196"/>
      <c r="EH56" s="196"/>
      <c r="EI56" s="196"/>
      <c r="EJ56" s="196"/>
      <c r="EK56" s="196"/>
      <c r="EL56" s="196"/>
      <c r="EM56" s="196"/>
      <c r="EN56" s="196"/>
      <c r="EO56" s="196"/>
      <c r="EP56" s="196"/>
      <c r="EQ56" s="196"/>
      <c r="ER56" s="196"/>
      <c r="ES56" s="196"/>
      <c r="ET56" s="196"/>
      <c r="EU56" s="196"/>
      <c r="EV56" s="196"/>
      <c r="EW56" s="196"/>
      <c r="EX56" s="196"/>
      <c r="EY56" s="196"/>
      <c r="EZ56" s="196"/>
      <c r="FA56" s="196"/>
      <c r="FB56" s="196"/>
      <c r="FC56" s="196"/>
      <c r="FD56" s="196"/>
      <c r="FE56" s="196"/>
      <c r="FF56" s="196"/>
      <c r="FG56" s="196"/>
      <c r="FH56" s="196"/>
      <c r="FI56" s="196"/>
      <c r="FJ56" s="196"/>
      <c r="FK56" s="196"/>
      <c r="FL56" s="196"/>
      <c r="FM56" s="196"/>
      <c r="FN56" s="196"/>
      <c r="FO56" s="196"/>
      <c r="FP56" s="196"/>
      <c r="FQ56" s="196"/>
      <c r="FR56" s="196"/>
      <c r="FS56" s="196"/>
      <c r="FT56" s="196"/>
      <c r="FU56" s="196"/>
      <c r="FV56" s="196"/>
      <c r="FW56" s="196"/>
      <c r="FX56" s="196"/>
      <c r="FY56" s="196"/>
      <c r="FZ56" s="196"/>
      <c r="GA56" s="196"/>
      <c r="GB56" s="196"/>
      <c r="GC56" s="196"/>
      <c r="GD56" s="196"/>
      <c r="GE56" s="196"/>
    </row>
    <row r="57" spans="1:194" s="77" customFormat="1" ht="12.95" customHeight="1" thickTop="1">
      <c r="A57" s="80"/>
      <c r="B57" s="80"/>
      <c r="C57" s="80"/>
      <c r="D57" s="80"/>
      <c r="F57" s="557"/>
      <c r="K57" s="557"/>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96"/>
      <c r="CD57" s="196"/>
      <c r="CE57" s="196"/>
      <c r="CF57" s="196"/>
      <c r="CG57" s="196"/>
      <c r="CH57" s="196"/>
      <c r="CI57" s="196"/>
      <c r="CJ57" s="196"/>
      <c r="CK57" s="196"/>
      <c r="CL57" s="196"/>
      <c r="CM57" s="196"/>
      <c r="CN57" s="196"/>
      <c r="CO57" s="196"/>
      <c r="CP57" s="196"/>
      <c r="CQ57" s="196"/>
      <c r="CR57" s="196"/>
      <c r="CS57" s="196"/>
      <c r="CT57" s="196"/>
      <c r="CU57" s="196"/>
      <c r="CV57" s="196"/>
      <c r="CW57" s="196"/>
      <c r="CX57" s="196"/>
      <c r="CY57" s="196"/>
      <c r="CZ57" s="196"/>
      <c r="DA57" s="196"/>
      <c r="DB57" s="196"/>
      <c r="DC57" s="196"/>
      <c r="DD57" s="196"/>
      <c r="DE57" s="196"/>
      <c r="DF57" s="196"/>
      <c r="DG57" s="196"/>
      <c r="DH57" s="196"/>
      <c r="DI57" s="196"/>
      <c r="DJ57" s="196"/>
      <c r="DK57" s="196"/>
      <c r="DL57" s="196"/>
      <c r="DM57" s="196"/>
      <c r="DN57" s="196"/>
      <c r="DO57" s="196"/>
      <c r="DP57" s="196"/>
      <c r="DQ57" s="196"/>
      <c r="DR57" s="196"/>
      <c r="DS57" s="196"/>
      <c r="DT57" s="196"/>
      <c r="DU57" s="196"/>
      <c r="DV57" s="196"/>
      <c r="DW57" s="196"/>
      <c r="DX57" s="196"/>
      <c r="DY57" s="196"/>
      <c r="DZ57" s="196"/>
      <c r="EA57" s="196"/>
      <c r="EB57" s="196"/>
      <c r="EC57" s="196"/>
      <c r="ED57" s="196"/>
      <c r="EE57" s="196"/>
      <c r="EF57" s="196"/>
      <c r="EG57" s="196"/>
      <c r="EH57" s="196"/>
      <c r="EI57" s="196"/>
      <c r="EJ57" s="196"/>
      <c r="EK57" s="196"/>
      <c r="EL57" s="196"/>
      <c r="EM57" s="196"/>
      <c r="EN57" s="196"/>
      <c r="EO57" s="196"/>
      <c r="EP57" s="196"/>
      <c r="EQ57" s="196"/>
      <c r="ER57" s="196"/>
      <c r="ES57" s="196"/>
      <c r="ET57" s="196"/>
      <c r="EU57" s="196"/>
      <c r="EV57" s="196"/>
      <c r="EW57" s="196"/>
      <c r="EX57" s="196"/>
      <c r="EY57" s="196"/>
      <c r="EZ57" s="196"/>
      <c r="FA57" s="196"/>
      <c r="FB57" s="196"/>
      <c r="FC57" s="196"/>
      <c r="FD57" s="196"/>
      <c r="FE57" s="196"/>
      <c r="FF57" s="196"/>
      <c r="FG57" s="196"/>
      <c r="FH57" s="196"/>
      <c r="FI57" s="196"/>
      <c r="FJ57" s="196"/>
      <c r="FK57" s="196"/>
      <c r="FL57" s="196"/>
      <c r="FM57" s="196"/>
      <c r="FN57" s="196"/>
      <c r="FO57" s="196"/>
      <c r="FP57" s="196"/>
      <c r="FQ57" s="196"/>
      <c r="FR57" s="196"/>
      <c r="FS57" s="196"/>
      <c r="FT57" s="196"/>
      <c r="FU57" s="196"/>
      <c r="FV57" s="196"/>
      <c r="FW57" s="196"/>
      <c r="FX57" s="196"/>
      <c r="FY57" s="196"/>
      <c r="FZ57" s="196"/>
      <c r="GA57" s="196"/>
      <c r="GB57" s="196"/>
      <c r="GC57" s="196"/>
      <c r="GD57" s="196"/>
      <c r="GE57" s="196"/>
    </row>
    <row r="58" spans="1:194" s="507" customFormat="1" ht="12.95" customHeight="1">
      <c r="A58" s="195" t="s">
        <v>1706</v>
      </c>
      <c r="B58" s="219"/>
      <c r="C58" s="219"/>
      <c r="D58" s="219"/>
      <c r="E58" s="219"/>
      <c r="F58" s="219"/>
      <c r="G58" s="219"/>
      <c r="H58" s="219"/>
      <c r="I58" s="219"/>
      <c r="J58" s="219"/>
      <c r="K58" s="219"/>
      <c r="L58" s="219"/>
      <c r="M58" s="21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row>
    <row r="59" spans="1:194" s="507" customFormat="1" ht="12.95" customHeight="1">
      <c r="D59" s="39"/>
      <c r="E59" s="39"/>
      <c r="F59" s="39"/>
      <c r="G59" s="39"/>
      <c r="H59" s="39"/>
      <c r="I59" s="39"/>
      <c r="J59" s="39"/>
      <c r="K59" s="39"/>
      <c r="L59" s="39"/>
      <c r="M59" s="39"/>
    </row>
    <row r="60" spans="1:194" s="507" customFormat="1" ht="12.95" customHeight="1">
      <c r="A60" s="627" t="s">
        <v>1586</v>
      </c>
      <c r="B60" s="627"/>
      <c r="C60" s="627"/>
      <c r="D60" s="627"/>
      <c r="E60" s="627"/>
      <c r="F60" s="627"/>
      <c r="G60" s="627"/>
      <c r="H60" s="627"/>
      <c r="I60" s="627"/>
      <c r="J60" s="627"/>
      <c r="K60" s="627"/>
      <c r="L60" s="627"/>
      <c r="M60" s="627"/>
    </row>
    <row r="61" spans="1:194" s="507" customFormat="1" ht="12.95" customHeight="1">
      <c r="A61" s="627" t="s">
        <v>1587</v>
      </c>
      <c r="B61" s="627"/>
      <c r="C61" s="627"/>
      <c r="D61" s="627"/>
      <c r="E61" s="627"/>
      <c r="F61" s="627"/>
      <c r="G61" s="627"/>
      <c r="H61" s="627"/>
      <c r="I61" s="627"/>
      <c r="J61" s="627"/>
      <c r="K61" s="627"/>
      <c r="L61" s="627"/>
      <c r="M61" s="627"/>
    </row>
    <row r="62" spans="1:194" s="507" customFormat="1" ht="12.95" customHeight="1">
      <c r="A62" s="42"/>
      <c r="B62" s="42"/>
      <c r="C62" s="42"/>
      <c r="D62" s="2"/>
      <c r="E62" s="2"/>
      <c r="F62" s="2"/>
      <c r="G62" s="2"/>
      <c r="H62" s="2"/>
      <c r="I62" s="2"/>
      <c r="J62" s="2"/>
      <c r="K62" s="2"/>
      <c r="L62" s="2"/>
      <c r="M62" s="2"/>
    </row>
    <row r="63" spans="1:194" s="507" customFormat="1" ht="12.95" customHeight="1">
      <c r="A63" s="42"/>
      <c r="B63" s="42"/>
      <c r="C63" s="42"/>
      <c r="D63" s="2"/>
      <c r="E63" s="2"/>
      <c r="F63" s="2"/>
      <c r="G63" s="2"/>
      <c r="H63" s="2"/>
      <c r="I63" s="2"/>
      <c r="J63" s="2"/>
      <c r="K63" s="2"/>
      <c r="L63" s="2"/>
      <c r="M63" s="2"/>
    </row>
    <row r="64" spans="1:194" s="507" customFormat="1" ht="12.95" customHeight="1">
      <c r="A64" s="186"/>
      <c r="B64" s="186"/>
      <c r="C64" s="682" t="s">
        <v>1714</v>
      </c>
      <c r="D64" s="186"/>
      <c r="E64" s="186"/>
      <c r="G64" s="682" t="s">
        <v>1720</v>
      </c>
      <c r="H64" s="186"/>
      <c r="I64" s="685"/>
      <c r="K64" s="685"/>
      <c r="L64" s="686" t="s">
        <v>1721</v>
      </c>
      <c r="M64" s="685"/>
    </row>
    <row r="65" spans="1:13" s="507" customFormat="1" ht="12.95" customHeight="1">
      <c r="A65" s="159" t="s">
        <v>1722</v>
      </c>
      <c r="B65" s="683"/>
      <c r="C65" s="683"/>
      <c r="D65" s="683"/>
      <c r="E65" s="683"/>
      <c r="F65" s="683"/>
      <c r="G65" s="683"/>
      <c r="H65" s="684"/>
      <c r="I65" s="685"/>
      <c r="J65" s="685"/>
      <c r="K65" s="685"/>
      <c r="L65" s="685"/>
      <c r="M65" s="685"/>
    </row>
  </sheetData>
  <customSheetViews>
    <customSheetView guid="{84FBBE83-FF6F-4C76-A58E-D04643F715A5}" showPageBreaks="1" printArea="1" view="pageBreakPreview" topLeftCell="A22">
      <selection activeCell="K26" sqref="K26"/>
      <pageMargins left="0.75" right="0.5" top="0.5" bottom="0.25" header="0.5" footer="0.5"/>
      <printOptions horizontalCentered="1"/>
      <pageSetup paperSize="9" fitToWidth="12" fitToHeight="12" orientation="portrait" r:id="rId1"/>
      <headerFooter alignWithMargins="0">
        <oddFooter>&amp;C5 of 11</oddFooter>
      </headerFooter>
    </customSheetView>
  </customSheetViews>
  <mergeCells count="7">
    <mergeCell ref="A60:M60"/>
    <mergeCell ref="A61:M61"/>
    <mergeCell ref="E5:H5"/>
    <mergeCell ref="E4:M4"/>
    <mergeCell ref="J5:M5"/>
    <mergeCell ref="E8:M8"/>
    <mergeCell ref="E7:M7"/>
  </mergeCells>
  <phoneticPr fontId="0" type="noConversion"/>
  <pageMargins left="0.75" right="0.25" top="0.75" bottom="0.5" header="0.3" footer="0.3"/>
  <pageSetup paperSize="9" scale="67" orientation="portrait" r:id="rId2"/>
  <headerFooter alignWithMargins="0">
    <oddFooter>&amp;C4 of 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14"/>
    <pageSetUpPr fitToPage="1"/>
  </sheetPr>
  <dimension ref="A1:G301"/>
  <sheetViews>
    <sheetView view="pageBreakPreview" topLeftCell="A53" zoomScaleSheetLayoutView="100" workbookViewId="0">
      <selection activeCell="A70" sqref="A70"/>
    </sheetView>
  </sheetViews>
  <sheetFormatPr defaultRowHeight="12.95" customHeight="1"/>
  <cols>
    <col min="1" max="1" width="5.125" style="507" customWidth="1"/>
    <col min="2" max="2" width="3.625" style="507" customWidth="1"/>
    <col min="3" max="3" width="41.625" style="507" customWidth="1"/>
    <col min="4" max="4" width="6.875" style="507" customWidth="1"/>
    <col min="5" max="5" width="12.125" style="507" customWidth="1"/>
    <col min="6" max="6" width="1.25" style="192" customWidth="1"/>
    <col min="7" max="7" width="12.125" style="192" customWidth="1"/>
    <col min="8" max="16384" width="9" style="20"/>
  </cols>
  <sheetData>
    <row r="1" spans="1:7" ht="12.95" customHeight="1">
      <c r="A1" s="1" t="s">
        <v>10</v>
      </c>
      <c r="B1" s="1"/>
      <c r="C1" s="1"/>
      <c r="D1" s="1"/>
      <c r="E1" s="1"/>
      <c r="F1" s="1"/>
      <c r="G1" s="1"/>
    </row>
    <row r="2" spans="1:7" ht="12.95" customHeight="1">
      <c r="A2" s="239" t="s">
        <v>1611</v>
      </c>
      <c r="B2" s="1"/>
      <c r="C2" s="1"/>
      <c r="D2" s="1"/>
      <c r="E2" s="1"/>
      <c r="F2" s="1"/>
      <c r="G2" s="1"/>
    </row>
    <row r="3" spans="1:7" ht="12.95" customHeight="1">
      <c r="A3" s="254" t="s">
        <v>1604</v>
      </c>
      <c r="B3" s="1"/>
      <c r="C3" s="1"/>
      <c r="D3" s="1"/>
      <c r="E3" s="483"/>
      <c r="F3" s="483"/>
      <c r="G3" s="483"/>
    </row>
    <row r="4" spans="1:7" ht="12">
      <c r="A4" s="1"/>
      <c r="B4" s="1"/>
      <c r="C4" s="1"/>
      <c r="D4" s="1"/>
      <c r="E4" s="625" t="s">
        <v>1530</v>
      </c>
      <c r="F4" s="625"/>
      <c r="G4" s="625"/>
    </row>
    <row r="5" spans="1:7" ht="12.95" customHeight="1">
      <c r="A5" s="22"/>
      <c r="B5" s="22"/>
      <c r="C5" s="22"/>
      <c r="D5" s="27"/>
      <c r="E5" s="461" t="s">
        <v>1561</v>
      </c>
      <c r="F5" s="462"/>
      <c r="G5" s="461" t="s">
        <v>1659</v>
      </c>
    </row>
    <row r="6" spans="1:7" ht="12.95" customHeight="1">
      <c r="A6" s="22"/>
      <c r="B6" s="22"/>
      <c r="C6" s="22"/>
      <c r="D6" s="27"/>
      <c r="E6" s="626" t="s">
        <v>1532</v>
      </c>
      <c r="F6" s="626"/>
      <c r="G6" s="626"/>
    </row>
    <row r="7" spans="1:7" s="507" customFormat="1" ht="12.95" customHeight="1">
      <c r="A7" s="15" t="s">
        <v>54</v>
      </c>
      <c r="E7" s="624" t="s">
        <v>1531</v>
      </c>
      <c r="F7" s="624"/>
      <c r="G7" s="624"/>
    </row>
    <row r="8" spans="1:7" s="507" customFormat="1" ht="3.75" customHeight="1">
      <c r="A8" s="17"/>
      <c r="D8" s="192"/>
    </row>
    <row r="9" spans="1:7" ht="12.95" customHeight="1">
      <c r="A9" s="140" t="s">
        <v>1681</v>
      </c>
      <c r="D9" s="192"/>
      <c r="E9" s="13">
        <v>-29297</v>
      </c>
      <c r="G9" s="5">
        <v>-762908</v>
      </c>
    </row>
    <row r="10" spans="1:7" ht="4.5" customHeight="1">
      <c r="A10" s="17"/>
      <c r="D10" s="192"/>
      <c r="E10" s="13"/>
      <c r="G10" s="5"/>
    </row>
    <row r="11" spans="1:7" ht="12.95" customHeight="1">
      <c r="A11" s="141" t="s">
        <v>57</v>
      </c>
      <c r="D11" s="192"/>
      <c r="E11" s="13"/>
      <c r="G11" s="5"/>
    </row>
    <row r="12" spans="1:7" ht="12.95" customHeight="1">
      <c r="A12" s="142" t="s">
        <v>1297</v>
      </c>
      <c r="D12" s="192"/>
      <c r="E12" s="13">
        <v>64919</v>
      </c>
      <c r="G12" s="5">
        <v>548878</v>
      </c>
    </row>
    <row r="13" spans="1:7" ht="12.95" customHeight="1">
      <c r="A13" s="142" t="s">
        <v>118</v>
      </c>
      <c r="D13" s="192"/>
      <c r="E13" s="13"/>
      <c r="G13" s="5"/>
    </row>
    <row r="14" spans="1:7" ht="12.95" customHeight="1">
      <c r="A14" s="143" t="s">
        <v>77</v>
      </c>
      <c r="B14" s="40"/>
      <c r="C14" s="40"/>
      <c r="D14" s="40"/>
      <c r="E14" s="13"/>
      <c r="F14" s="181"/>
      <c r="G14" s="5"/>
    </row>
    <row r="15" spans="1:7" ht="12.95" customHeight="1">
      <c r="A15" s="144" t="s">
        <v>78</v>
      </c>
      <c r="D15" s="192"/>
      <c r="E15" s="13">
        <v>34211</v>
      </c>
      <c r="G15" s="5">
        <v>802007</v>
      </c>
    </row>
    <row r="16" spans="1:7" ht="12.95" hidden="1" customHeight="1">
      <c r="A16" s="137" t="s">
        <v>114</v>
      </c>
      <c r="D16" s="192"/>
      <c r="E16" s="13"/>
      <c r="G16" s="5"/>
    </row>
    <row r="17" spans="1:7" ht="12.95" hidden="1" customHeight="1">
      <c r="A17" s="145" t="s">
        <v>3</v>
      </c>
      <c r="D17" s="192"/>
      <c r="E17" s="5">
        <v>0</v>
      </c>
      <c r="G17" s="5">
        <v>0</v>
      </c>
    </row>
    <row r="18" spans="1:7" ht="3" customHeight="1">
      <c r="A18" s="145"/>
      <c r="D18" s="192"/>
      <c r="E18" s="13"/>
      <c r="G18" s="5"/>
    </row>
    <row r="19" spans="1:7" ht="12.95" customHeight="1">
      <c r="A19" s="15"/>
      <c r="B19" s="171"/>
      <c r="C19" s="171"/>
      <c r="D19" s="171"/>
      <c r="E19" s="515">
        <v>69833</v>
      </c>
      <c r="F19" s="181"/>
      <c r="G19" s="82">
        <v>587977</v>
      </c>
    </row>
    <row r="20" spans="1:7" ht="12.95" customHeight="1">
      <c r="A20" s="147" t="s">
        <v>8</v>
      </c>
      <c r="B20" s="171"/>
      <c r="C20" s="171"/>
      <c r="D20" s="171"/>
      <c r="E20" s="13"/>
      <c r="F20" s="181"/>
      <c r="G20" s="9"/>
    </row>
    <row r="21" spans="1:7" ht="3" customHeight="1">
      <c r="A21" s="143"/>
      <c r="B21" s="40"/>
      <c r="C21" s="40"/>
      <c r="D21" s="182"/>
      <c r="E21" s="516"/>
      <c r="F21" s="181"/>
      <c r="G21" s="8"/>
    </row>
    <row r="22" spans="1:7" ht="12.95" customHeight="1">
      <c r="A22" s="148" t="s">
        <v>25</v>
      </c>
      <c r="B22" s="171"/>
      <c r="C22" s="171"/>
      <c r="D22" s="35"/>
      <c r="E22" s="458">
        <v>-425317</v>
      </c>
      <c r="F22" s="24"/>
      <c r="G22" s="11">
        <v>64015</v>
      </c>
    </row>
    <row r="23" spans="1:7" ht="12.95" hidden="1" customHeight="1">
      <c r="A23" s="148" t="s">
        <v>828</v>
      </c>
      <c r="B23" s="171"/>
      <c r="C23" s="171"/>
      <c r="D23" s="35"/>
      <c r="E23" s="458">
        <v>0</v>
      </c>
      <c r="F23" s="24"/>
      <c r="G23" s="11">
        <v>0</v>
      </c>
    </row>
    <row r="24" spans="1:7" ht="12.95" hidden="1" customHeight="1">
      <c r="A24" s="148" t="s">
        <v>116</v>
      </c>
      <c r="B24" s="171"/>
      <c r="C24" s="171"/>
      <c r="D24" s="35"/>
      <c r="E24" s="458">
        <v>0</v>
      </c>
      <c r="F24" s="24"/>
      <c r="G24" s="11">
        <v>0</v>
      </c>
    </row>
    <row r="25" spans="1:7" ht="12.95" customHeight="1">
      <c r="A25" s="148" t="s">
        <v>65</v>
      </c>
      <c r="B25" s="171"/>
      <c r="C25" s="171"/>
      <c r="D25" s="35"/>
      <c r="E25" s="458">
        <v>200946</v>
      </c>
      <c r="F25" s="24"/>
      <c r="G25" s="11">
        <v>73017</v>
      </c>
    </row>
    <row r="26" spans="1:7" ht="12.95" customHeight="1">
      <c r="A26" s="20"/>
      <c r="B26" s="40"/>
      <c r="C26" s="40"/>
      <c r="D26" s="182"/>
      <c r="E26" s="515">
        <v>-224371</v>
      </c>
      <c r="F26" s="181"/>
      <c r="G26" s="82">
        <v>137032</v>
      </c>
    </row>
    <row r="27" spans="1:7" ht="12.95" customHeight="1">
      <c r="A27" s="147" t="s">
        <v>40</v>
      </c>
      <c r="B27" s="40"/>
      <c r="C27" s="40"/>
      <c r="D27" s="182"/>
      <c r="E27" s="34"/>
      <c r="F27" s="181"/>
      <c r="G27" s="9"/>
    </row>
    <row r="28" spans="1:7" ht="12.95" customHeight="1">
      <c r="A28" s="148" t="s">
        <v>107</v>
      </c>
      <c r="B28" s="40"/>
      <c r="C28" s="40"/>
      <c r="D28" s="182"/>
      <c r="E28" s="34"/>
      <c r="F28" s="181"/>
      <c r="G28" s="9"/>
    </row>
    <row r="29" spans="1:7" ht="12.95" customHeight="1">
      <c r="A29" s="183" t="s">
        <v>108</v>
      </c>
      <c r="B29" s="40"/>
      <c r="C29" s="40"/>
      <c r="D29" s="182"/>
      <c r="E29" s="516">
        <v>63328</v>
      </c>
      <c r="F29" s="181"/>
      <c r="G29" s="8">
        <v>-18643</v>
      </c>
    </row>
    <row r="30" spans="1:7" ht="12.95" customHeight="1">
      <c r="A30" s="148" t="s">
        <v>109</v>
      </c>
      <c r="B30" s="40"/>
      <c r="C30" s="40"/>
      <c r="D30" s="182"/>
      <c r="E30" s="458"/>
      <c r="F30" s="181"/>
      <c r="G30" s="11"/>
    </row>
    <row r="31" spans="1:7" ht="12.95" customHeight="1">
      <c r="A31" s="143" t="s">
        <v>110</v>
      </c>
      <c r="B31" s="40"/>
      <c r="C31" s="40"/>
      <c r="D31" s="182"/>
      <c r="E31" s="458">
        <v>-53636</v>
      </c>
      <c r="F31" s="181"/>
      <c r="G31" s="11">
        <v>-59421</v>
      </c>
    </row>
    <row r="32" spans="1:7" ht="12.95" customHeight="1">
      <c r="A32" s="148" t="s">
        <v>1295</v>
      </c>
      <c r="B32" s="40"/>
      <c r="C32" s="40"/>
      <c r="D32" s="182"/>
      <c r="E32" s="458">
        <v>63786</v>
      </c>
      <c r="F32" s="181"/>
      <c r="G32" s="11">
        <v>0</v>
      </c>
    </row>
    <row r="33" spans="1:7" ht="12.95" customHeight="1">
      <c r="A33" s="148" t="s">
        <v>323</v>
      </c>
      <c r="B33" s="40"/>
      <c r="C33" s="40"/>
      <c r="D33" s="182"/>
      <c r="E33" s="458">
        <v>0</v>
      </c>
      <c r="F33" s="181"/>
      <c r="G33" s="11">
        <v>3320</v>
      </c>
    </row>
    <row r="34" spans="1:7" ht="12.95" customHeight="1">
      <c r="A34" s="148" t="s">
        <v>822</v>
      </c>
      <c r="B34" s="40"/>
      <c r="C34" s="40"/>
      <c r="D34" s="182"/>
      <c r="E34" s="458">
        <v>-73</v>
      </c>
      <c r="F34" s="181"/>
      <c r="G34" s="11">
        <v>-217</v>
      </c>
    </row>
    <row r="35" spans="1:7" ht="12.95" customHeight="1">
      <c r="A35" s="148" t="s">
        <v>48</v>
      </c>
      <c r="B35" s="40"/>
      <c r="C35" s="40"/>
      <c r="D35" s="182"/>
      <c r="E35" s="459">
        <v>-846</v>
      </c>
      <c r="F35" s="181"/>
      <c r="G35" s="12">
        <v>-139969</v>
      </c>
    </row>
    <row r="36" spans="1:7" ht="12.95" customHeight="1">
      <c r="A36" s="147"/>
      <c r="B36" s="40"/>
      <c r="C36" s="40"/>
      <c r="D36" s="182"/>
      <c r="E36" s="34">
        <v>72559</v>
      </c>
      <c r="F36" s="181"/>
      <c r="G36" s="9">
        <v>-214929</v>
      </c>
    </row>
    <row r="37" spans="1:7" ht="3" customHeight="1">
      <c r="A37" s="125"/>
      <c r="B37" s="40"/>
      <c r="C37" s="40"/>
      <c r="D37" s="182"/>
      <c r="E37" s="34"/>
      <c r="F37" s="181"/>
      <c r="G37" s="9"/>
    </row>
    <row r="38" spans="1:7" ht="12.95" customHeight="1">
      <c r="A38" s="149" t="s">
        <v>1689</v>
      </c>
      <c r="B38" s="40"/>
      <c r="C38" s="40"/>
      <c r="D38" s="182"/>
      <c r="E38" s="515">
        <v>-81979</v>
      </c>
      <c r="F38" s="24"/>
      <c r="G38" s="82">
        <v>510080</v>
      </c>
    </row>
    <row r="39" spans="1:7" ht="12.95" customHeight="1">
      <c r="A39" s="149"/>
      <c r="B39" s="40"/>
      <c r="C39" s="40"/>
      <c r="D39" s="182"/>
      <c r="E39" s="34"/>
      <c r="F39" s="24"/>
      <c r="G39" s="9"/>
    </row>
    <row r="40" spans="1:7" ht="12.95" customHeight="1">
      <c r="A40" s="149" t="s">
        <v>79</v>
      </c>
      <c r="B40" s="40"/>
      <c r="C40" s="40"/>
      <c r="D40" s="182"/>
      <c r="E40" s="34"/>
      <c r="F40" s="24"/>
      <c r="G40" s="9"/>
    </row>
    <row r="41" spans="1:7" ht="2.25" customHeight="1">
      <c r="A41" s="149"/>
      <c r="B41" s="40"/>
      <c r="C41" s="40"/>
      <c r="D41" s="182"/>
      <c r="E41" s="34"/>
      <c r="F41" s="24"/>
      <c r="G41" s="9"/>
    </row>
    <row r="42" spans="1:7" ht="12.95" customHeight="1">
      <c r="A42" s="294" t="s">
        <v>1320</v>
      </c>
      <c r="B42" s="40"/>
      <c r="C42" s="40"/>
      <c r="D42" s="182"/>
      <c r="E42" s="516">
        <v>1493229</v>
      </c>
      <c r="F42" s="24"/>
      <c r="G42" s="8">
        <v>1360506.6893</v>
      </c>
    </row>
    <row r="43" spans="1:7" ht="12.95" customHeight="1">
      <c r="A43" s="294" t="s">
        <v>1321</v>
      </c>
      <c r="B43" s="40"/>
      <c r="C43" s="40"/>
      <c r="D43" s="182"/>
      <c r="E43" s="458">
        <v>-1119848</v>
      </c>
      <c r="F43" s="24"/>
      <c r="G43" s="11">
        <v>-1320341.27926</v>
      </c>
    </row>
    <row r="44" spans="1:7" ht="12.95" hidden="1" customHeight="1">
      <c r="A44" s="67" t="s">
        <v>1595</v>
      </c>
      <c r="B44" s="40"/>
      <c r="C44" s="40"/>
      <c r="D44" s="182"/>
      <c r="E44" s="458">
        <v>0</v>
      </c>
      <c r="F44" s="24"/>
      <c r="G44" s="11">
        <v>0</v>
      </c>
    </row>
    <row r="45" spans="1:7" ht="12.95" customHeight="1">
      <c r="A45" s="67" t="s">
        <v>23</v>
      </c>
      <c r="B45" s="40"/>
      <c r="C45" s="40"/>
      <c r="D45" s="182"/>
      <c r="E45" s="459">
        <v>-1070411</v>
      </c>
      <c r="F45" s="24"/>
      <c r="G45" s="12">
        <v>-1764631</v>
      </c>
    </row>
    <row r="46" spans="1:7" ht="12.95" customHeight="1">
      <c r="A46" s="150" t="s">
        <v>1467</v>
      </c>
      <c r="B46" s="40"/>
      <c r="C46" s="40"/>
      <c r="D46" s="182"/>
      <c r="E46" s="34">
        <v>-697030</v>
      </c>
      <c r="F46" s="24"/>
      <c r="G46" s="9">
        <v>-1724466</v>
      </c>
    </row>
    <row r="47" spans="1:7" ht="3" customHeight="1">
      <c r="A47" s="136"/>
      <c r="B47" s="40"/>
      <c r="C47" s="40"/>
      <c r="D47" s="182"/>
      <c r="E47" s="34"/>
      <c r="F47" s="24"/>
      <c r="G47" s="9"/>
    </row>
    <row r="48" spans="1:7" ht="12.95" customHeight="1">
      <c r="A48" s="149" t="s">
        <v>1468</v>
      </c>
      <c r="B48" s="40"/>
      <c r="C48" s="40"/>
      <c r="D48" s="182"/>
      <c r="E48" s="34"/>
      <c r="F48" s="24"/>
      <c r="G48" s="9"/>
    </row>
    <row r="49" spans="1:7" ht="12.95" customHeight="1">
      <c r="A49" s="151" t="s">
        <v>115</v>
      </c>
      <c r="B49" s="40"/>
      <c r="C49" s="40"/>
      <c r="D49" s="182"/>
      <c r="E49" s="515">
        <v>-779009</v>
      </c>
      <c r="F49" s="24"/>
      <c r="G49" s="82">
        <v>-1214386</v>
      </c>
    </row>
    <row r="50" spans="1:7" ht="5.25" customHeight="1">
      <c r="A50" s="146"/>
      <c r="B50" s="40"/>
      <c r="C50" s="40"/>
      <c r="D50" s="182"/>
      <c r="E50" s="34"/>
      <c r="F50" s="24"/>
      <c r="G50" s="9"/>
    </row>
    <row r="51" spans="1:7" ht="12.95" customHeight="1">
      <c r="A51" s="67" t="s">
        <v>97</v>
      </c>
      <c r="B51" s="40"/>
      <c r="C51" s="40"/>
      <c r="D51" s="182"/>
      <c r="E51" s="13">
        <v>1848999</v>
      </c>
      <c r="F51" s="24"/>
      <c r="G51" s="5">
        <v>2341231</v>
      </c>
    </row>
    <row r="52" spans="1:7" ht="5.25" customHeight="1">
      <c r="A52" s="67"/>
      <c r="B52" s="40"/>
      <c r="C52" s="40"/>
      <c r="D52" s="182"/>
      <c r="E52" s="13"/>
      <c r="F52" s="24"/>
      <c r="G52" s="5"/>
    </row>
    <row r="53" spans="1:7" ht="12.95" customHeight="1" thickBot="1">
      <c r="A53" s="149" t="s">
        <v>98</v>
      </c>
      <c r="B53" s="40"/>
      <c r="C53" s="40"/>
      <c r="D53" s="40"/>
      <c r="E53" s="120">
        <v>1069990</v>
      </c>
      <c r="F53" s="9"/>
      <c r="G53" s="16">
        <v>1126845</v>
      </c>
    </row>
    <row r="54" spans="1:7" ht="12.95" customHeight="1" thickTop="1">
      <c r="A54" s="67"/>
      <c r="B54" s="40"/>
      <c r="C54" s="40"/>
      <c r="D54" s="40"/>
      <c r="E54" s="13"/>
      <c r="F54" s="9"/>
      <c r="G54" s="5"/>
    </row>
    <row r="55" spans="1:7" ht="12.95" hidden="1" customHeight="1">
      <c r="A55" s="149" t="s">
        <v>98</v>
      </c>
      <c r="B55" s="40"/>
      <c r="C55" s="40"/>
      <c r="D55" s="40"/>
      <c r="E55" s="13"/>
      <c r="F55" s="9"/>
      <c r="G55" s="5"/>
    </row>
    <row r="56" spans="1:7" ht="12.95" hidden="1" customHeight="1">
      <c r="A56" s="507" t="s">
        <v>88</v>
      </c>
      <c r="B56" s="40"/>
      <c r="C56" s="40"/>
      <c r="D56" s="504"/>
      <c r="E56" s="13">
        <v>1069990</v>
      </c>
      <c r="F56" s="9"/>
      <c r="G56" s="5">
        <v>1118022</v>
      </c>
    </row>
    <row r="57" spans="1:7" ht="12.95" hidden="1" customHeight="1">
      <c r="A57" s="507" t="s">
        <v>91</v>
      </c>
      <c r="B57" s="40"/>
      <c r="C57" s="40"/>
      <c r="D57" s="70"/>
      <c r="E57" s="13">
        <v>0</v>
      </c>
      <c r="F57" s="9"/>
      <c r="G57" s="5">
        <v>0</v>
      </c>
    </row>
    <row r="58" spans="1:7" ht="12.95" hidden="1" customHeight="1" thickBot="1">
      <c r="A58" s="20"/>
      <c r="B58" s="40"/>
      <c r="C58" s="122"/>
      <c r="D58" s="40"/>
      <c r="E58" s="120">
        <v>1069990</v>
      </c>
      <c r="F58" s="9"/>
      <c r="G58" s="16">
        <v>1118022</v>
      </c>
    </row>
    <row r="59" spans="1:7" ht="12.95" customHeight="1">
      <c r="A59" s="41"/>
      <c r="B59" s="40"/>
      <c r="C59" s="122"/>
      <c r="D59" s="40"/>
      <c r="E59" s="10"/>
      <c r="F59" s="34"/>
      <c r="G59" s="34"/>
    </row>
    <row r="60" spans="1:7" ht="12.95" customHeight="1">
      <c r="A60" s="195" t="s">
        <v>1706</v>
      </c>
      <c r="B60" s="219"/>
      <c r="C60" s="219"/>
      <c r="D60" s="219"/>
      <c r="E60" s="219"/>
      <c r="F60" s="219"/>
      <c r="G60" s="219"/>
    </row>
    <row r="61" spans="1:7" s="507" customFormat="1" ht="12.95" customHeight="1">
      <c r="E61" s="39"/>
      <c r="F61" s="39"/>
      <c r="G61" s="39"/>
    </row>
    <row r="62" spans="1:7" s="507" customFormat="1" ht="12.95" customHeight="1">
      <c r="E62" s="39"/>
      <c r="F62" s="39"/>
      <c r="G62" s="39"/>
    </row>
    <row r="63" spans="1:7" s="507" customFormat="1" ht="12.95" customHeight="1">
      <c r="A63" s="159" t="s">
        <v>1540</v>
      </c>
      <c r="B63" s="42"/>
      <c r="C63" s="1"/>
      <c r="D63" s="1"/>
      <c r="E63" s="2"/>
      <c r="F63" s="2"/>
      <c r="G63" s="2"/>
    </row>
    <row r="64" spans="1:7" s="507" customFormat="1" ht="12.95" customHeight="1">
      <c r="A64" s="159" t="s">
        <v>59</v>
      </c>
      <c r="B64" s="42"/>
      <c r="C64" s="1"/>
      <c r="D64" s="1"/>
      <c r="E64" s="2"/>
      <c r="F64" s="2"/>
      <c r="G64" s="2"/>
    </row>
    <row r="65" spans="1:7" s="507" customFormat="1" ht="12.95" customHeight="1">
      <c r="A65" s="42"/>
      <c r="B65" s="42"/>
      <c r="C65" s="42"/>
      <c r="D65" s="1"/>
      <c r="E65" s="2"/>
      <c r="F65" s="2"/>
      <c r="G65" s="2"/>
    </row>
    <row r="66" spans="1:7" s="507" customFormat="1" ht="12.95" customHeight="1">
      <c r="A66" s="42"/>
      <c r="B66" s="42"/>
      <c r="C66" s="42"/>
      <c r="D66" s="1"/>
      <c r="E66" s="2"/>
      <c r="F66" s="2"/>
      <c r="G66" s="2"/>
    </row>
    <row r="67" spans="1:7" s="507" customFormat="1" ht="12.95" customHeight="1">
      <c r="A67" s="42"/>
      <c r="B67" s="42"/>
      <c r="C67" s="42"/>
      <c r="D67" s="1"/>
      <c r="E67" s="2"/>
      <c r="F67" s="2"/>
      <c r="G67" s="2"/>
    </row>
    <row r="68" spans="1:7" s="507" customFormat="1" ht="12.95" customHeight="1">
      <c r="A68" s="186"/>
      <c r="B68" s="242" t="s">
        <v>1714</v>
      </c>
      <c r="C68" s="682" t="s">
        <v>1717</v>
      </c>
      <c r="D68" s="186"/>
      <c r="E68" s="682" t="s">
        <v>1714</v>
      </c>
      <c r="F68" s="2"/>
      <c r="G68" s="2"/>
    </row>
    <row r="69" spans="1:7" s="24" customFormat="1" ht="12.95" customHeight="1">
      <c r="A69" s="159" t="s">
        <v>1723</v>
      </c>
      <c r="B69" s="683"/>
      <c r="C69" s="683"/>
      <c r="D69" s="683"/>
      <c r="E69" s="684"/>
      <c r="F69" s="23"/>
      <c r="G69" s="23"/>
    </row>
    <row r="70" spans="1:7" ht="12.95" customHeight="1">
      <c r="A70" s="20"/>
      <c r="B70" s="20"/>
      <c r="C70" s="20"/>
      <c r="D70" s="20"/>
      <c r="E70" s="5"/>
      <c r="F70" s="20"/>
      <c r="G70" s="20"/>
    </row>
    <row r="71" spans="1:7" ht="12.95" customHeight="1">
      <c r="A71" s="20"/>
      <c r="B71" s="20"/>
      <c r="C71" s="20"/>
      <c r="D71" s="20"/>
      <c r="E71" s="5"/>
      <c r="F71" s="20"/>
      <c r="G71" s="20"/>
    </row>
    <row r="72" spans="1:7" ht="12.95" customHeight="1">
      <c r="A72" s="20"/>
      <c r="B72" s="20"/>
      <c r="C72" s="20"/>
      <c r="D72" s="20"/>
      <c r="E72" s="5"/>
      <c r="F72" s="20"/>
      <c r="G72" s="20"/>
    </row>
    <row r="73" spans="1:7" ht="12.95" customHeight="1">
      <c r="A73" s="20"/>
      <c r="B73" s="20"/>
      <c r="C73" s="20"/>
      <c r="D73" s="20"/>
      <c r="E73" s="5"/>
      <c r="F73" s="20"/>
      <c r="G73" s="20"/>
    </row>
    <row r="74" spans="1:7" ht="12.95" customHeight="1">
      <c r="A74" s="20"/>
      <c r="B74" s="20"/>
      <c r="C74" s="20"/>
      <c r="D74" s="20"/>
      <c r="E74" s="5"/>
      <c r="F74" s="20"/>
      <c r="G74" s="20"/>
    </row>
    <row r="75" spans="1:7" ht="12.95" customHeight="1">
      <c r="A75" s="20"/>
      <c r="B75" s="20"/>
      <c r="C75" s="20"/>
      <c r="D75" s="20"/>
      <c r="E75" s="5"/>
      <c r="F75" s="20"/>
      <c r="G75" s="20"/>
    </row>
    <row r="76" spans="1:7" ht="12.95" customHeight="1">
      <c r="A76" s="20"/>
      <c r="B76" s="20"/>
      <c r="C76" s="20"/>
      <c r="D76" s="20"/>
      <c r="E76" s="5"/>
      <c r="F76" s="20"/>
      <c r="G76" s="20"/>
    </row>
    <row r="77" spans="1:7" ht="12.95" customHeight="1">
      <c r="A77" s="20"/>
      <c r="B77" s="20"/>
      <c r="C77" s="20"/>
      <c r="D77" s="20"/>
      <c r="E77" s="5"/>
      <c r="F77" s="20"/>
      <c r="G77" s="20"/>
    </row>
    <row r="78" spans="1:7" ht="12.95" customHeight="1">
      <c r="A78" s="20"/>
      <c r="B78" s="20"/>
      <c r="C78" s="20"/>
      <c r="D78" s="20"/>
      <c r="E78" s="5"/>
      <c r="F78" s="20"/>
      <c r="G78" s="20"/>
    </row>
    <row r="79" spans="1:7" ht="12.95" customHeight="1">
      <c r="A79" s="20"/>
      <c r="B79" s="20"/>
      <c r="C79" s="20"/>
      <c r="D79" s="20"/>
      <c r="E79" s="5"/>
      <c r="F79" s="20"/>
      <c r="G79" s="20"/>
    </row>
    <row r="80" spans="1:7" ht="12.95" customHeight="1">
      <c r="A80" s="20"/>
      <c r="B80" s="20"/>
      <c r="C80" s="20"/>
      <c r="D80" s="20"/>
      <c r="E80" s="5"/>
      <c r="F80" s="20"/>
      <c r="G80" s="20"/>
    </row>
    <row r="81" spans="1:7" ht="12.95" customHeight="1">
      <c r="A81" s="20"/>
      <c r="B81" s="20"/>
      <c r="C81" s="20"/>
      <c r="D81" s="20"/>
      <c r="E81" s="5"/>
      <c r="F81" s="20"/>
      <c r="G81" s="20"/>
    </row>
    <row r="82" spans="1:7" ht="12.95" customHeight="1">
      <c r="A82" s="20"/>
      <c r="B82" s="20"/>
      <c r="C82" s="20"/>
      <c r="D82" s="20"/>
      <c r="E82" s="5"/>
      <c r="F82" s="20"/>
      <c r="G82" s="20"/>
    </row>
    <row r="83" spans="1:7" ht="12.95" customHeight="1">
      <c r="A83" s="20"/>
      <c r="B83" s="20"/>
      <c r="C83" s="20"/>
      <c r="D83" s="20"/>
      <c r="E83" s="5"/>
      <c r="F83" s="20"/>
      <c r="G83" s="20"/>
    </row>
    <row r="84" spans="1:7" ht="12.95" customHeight="1">
      <c r="A84" s="20"/>
      <c r="B84" s="20"/>
      <c r="C84" s="20"/>
      <c r="D84" s="20"/>
      <c r="E84" s="5"/>
      <c r="F84" s="20"/>
      <c r="G84" s="20"/>
    </row>
    <row r="85" spans="1:7" ht="12.95" customHeight="1">
      <c r="A85" s="20"/>
      <c r="B85" s="20"/>
      <c r="C85" s="20"/>
      <c r="D85" s="20"/>
      <c r="E85" s="5"/>
      <c r="F85" s="20"/>
      <c r="G85" s="20"/>
    </row>
    <row r="86" spans="1:7" ht="12.95" customHeight="1">
      <c r="A86" s="20"/>
      <c r="B86" s="20"/>
      <c r="C86" s="20"/>
      <c r="D86" s="20"/>
      <c r="E86" s="5"/>
      <c r="F86" s="20"/>
      <c r="G86" s="20"/>
    </row>
    <row r="87" spans="1:7" ht="12.95" customHeight="1">
      <c r="A87" s="20"/>
      <c r="B87" s="20"/>
      <c r="C87" s="20"/>
      <c r="D87" s="20"/>
      <c r="E87" s="5"/>
      <c r="F87" s="20"/>
      <c r="G87" s="20"/>
    </row>
    <row r="88" spans="1:7" ht="12.95" customHeight="1">
      <c r="A88" s="20"/>
      <c r="B88" s="20"/>
      <c r="C88" s="20"/>
      <c r="D88" s="20"/>
      <c r="E88" s="5"/>
      <c r="F88" s="20"/>
      <c r="G88" s="20"/>
    </row>
    <row r="89" spans="1:7" ht="12.95" customHeight="1">
      <c r="A89" s="20"/>
      <c r="B89" s="20"/>
      <c r="C89" s="20"/>
      <c r="D89" s="20"/>
      <c r="E89" s="5"/>
      <c r="F89" s="20"/>
      <c r="G89" s="20"/>
    </row>
    <row r="90" spans="1:7" ht="12.95" customHeight="1">
      <c r="A90" s="20"/>
      <c r="B90" s="20"/>
      <c r="C90" s="20"/>
      <c r="D90" s="20"/>
      <c r="E90" s="5"/>
      <c r="F90" s="20"/>
      <c r="G90" s="20"/>
    </row>
    <row r="91" spans="1:7" ht="12.95" customHeight="1">
      <c r="A91" s="20"/>
      <c r="B91" s="20"/>
      <c r="C91" s="20"/>
      <c r="D91" s="20"/>
      <c r="E91" s="5"/>
      <c r="F91" s="20"/>
      <c r="G91" s="20"/>
    </row>
    <row r="92" spans="1:7" ht="12.95" customHeight="1">
      <c r="A92" s="20"/>
      <c r="B92" s="20"/>
      <c r="C92" s="20"/>
      <c r="D92" s="20"/>
      <c r="E92" s="5"/>
      <c r="F92" s="20"/>
      <c r="G92" s="20"/>
    </row>
    <row r="93" spans="1:7" ht="12.95" customHeight="1">
      <c r="A93" s="20"/>
      <c r="B93" s="20"/>
      <c r="C93" s="20"/>
      <c r="D93" s="20"/>
      <c r="E93" s="5"/>
      <c r="F93" s="20"/>
      <c r="G93" s="20"/>
    </row>
    <row r="94" spans="1:7" ht="12.95" customHeight="1">
      <c r="A94" s="20"/>
      <c r="B94" s="20"/>
      <c r="C94" s="20"/>
      <c r="D94" s="20"/>
      <c r="E94" s="5"/>
      <c r="F94" s="20"/>
      <c r="G94" s="20"/>
    </row>
    <row r="95" spans="1:7" ht="12.95" customHeight="1">
      <c r="A95" s="20"/>
      <c r="B95" s="20"/>
      <c r="C95" s="20"/>
      <c r="D95" s="20"/>
      <c r="E95" s="5"/>
      <c r="F95" s="20"/>
      <c r="G95" s="20"/>
    </row>
    <row r="96" spans="1:7" ht="12.95" customHeight="1">
      <c r="A96" s="20"/>
      <c r="B96" s="20"/>
      <c r="C96" s="20"/>
      <c r="D96" s="20"/>
      <c r="E96" s="5"/>
      <c r="F96" s="20"/>
      <c r="G96" s="20"/>
    </row>
    <row r="97" spans="1:7" ht="12.95" customHeight="1">
      <c r="A97" s="20"/>
      <c r="B97" s="20"/>
      <c r="C97" s="20"/>
      <c r="D97" s="20"/>
      <c r="E97" s="5"/>
      <c r="F97" s="20"/>
      <c r="G97" s="20"/>
    </row>
    <row r="98" spans="1:7" ht="12.95" customHeight="1">
      <c r="A98" s="20"/>
      <c r="B98" s="20"/>
      <c r="C98" s="20"/>
      <c r="D98" s="20"/>
      <c r="E98" s="5"/>
      <c r="F98" s="20"/>
      <c r="G98" s="20"/>
    </row>
    <row r="99" spans="1:7" ht="12.95" customHeight="1">
      <c r="A99" s="20"/>
      <c r="B99" s="20"/>
      <c r="C99" s="20"/>
      <c r="D99" s="20"/>
      <c r="E99" s="5"/>
      <c r="F99" s="20"/>
      <c r="G99" s="20"/>
    </row>
    <row r="100" spans="1:7" ht="12.95" customHeight="1">
      <c r="A100" s="20"/>
      <c r="B100" s="20"/>
      <c r="C100" s="20"/>
      <c r="D100" s="20"/>
      <c r="E100" s="5"/>
      <c r="F100" s="20"/>
      <c r="G100" s="20"/>
    </row>
    <row r="101" spans="1:7" ht="12.95" customHeight="1">
      <c r="A101" s="20"/>
      <c r="B101" s="20"/>
      <c r="C101" s="20"/>
      <c r="D101" s="20"/>
      <c r="E101" s="5"/>
      <c r="F101" s="20"/>
      <c r="G101" s="20"/>
    </row>
    <row r="102" spans="1:7" ht="12.95" customHeight="1">
      <c r="A102" s="20"/>
      <c r="B102" s="20"/>
      <c r="C102" s="20"/>
      <c r="D102" s="20"/>
      <c r="E102" s="5"/>
      <c r="F102" s="20"/>
      <c r="G102" s="20"/>
    </row>
    <row r="103" spans="1:7" ht="12.95" customHeight="1">
      <c r="A103" s="20"/>
      <c r="B103" s="20"/>
      <c r="C103" s="20"/>
      <c r="D103" s="20"/>
      <c r="E103" s="5"/>
      <c r="F103" s="20"/>
      <c r="G103" s="20"/>
    </row>
    <row r="104" spans="1:7" ht="12.95" customHeight="1">
      <c r="A104" s="20"/>
      <c r="B104" s="20"/>
      <c r="C104" s="20"/>
      <c r="D104" s="20"/>
      <c r="E104" s="5"/>
      <c r="F104" s="20"/>
      <c r="G104" s="20"/>
    </row>
    <row r="105" spans="1:7" ht="12.95" customHeight="1">
      <c r="A105" s="20"/>
      <c r="B105" s="20"/>
      <c r="C105" s="20"/>
      <c r="D105" s="20"/>
      <c r="E105" s="5"/>
      <c r="F105" s="20"/>
      <c r="G105" s="20"/>
    </row>
    <row r="106" spans="1:7" ht="12.95" customHeight="1">
      <c r="A106" s="20"/>
      <c r="B106" s="20"/>
      <c r="C106" s="20"/>
      <c r="D106" s="20"/>
      <c r="E106" s="5"/>
      <c r="F106" s="20"/>
      <c r="G106" s="20"/>
    </row>
    <row r="107" spans="1:7" ht="12.95" customHeight="1">
      <c r="A107" s="20"/>
      <c r="B107" s="20"/>
      <c r="C107" s="20"/>
      <c r="D107" s="20"/>
      <c r="E107" s="5"/>
      <c r="F107" s="20"/>
      <c r="G107" s="20"/>
    </row>
    <row r="108" spans="1:7" ht="12.95" customHeight="1">
      <c r="A108" s="20"/>
      <c r="B108" s="20"/>
      <c r="C108" s="20"/>
      <c r="D108" s="20"/>
      <c r="E108" s="5"/>
      <c r="F108" s="20"/>
      <c r="G108" s="20"/>
    </row>
    <row r="109" spans="1:7" ht="12.95" customHeight="1">
      <c r="A109" s="20"/>
      <c r="B109" s="20"/>
      <c r="C109" s="20"/>
      <c r="D109" s="20"/>
      <c r="E109" s="5"/>
      <c r="F109" s="20"/>
      <c r="G109" s="20"/>
    </row>
    <row r="110" spans="1:7" ht="12.95" customHeight="1">
      <c r="A110" s="20"/>
      <c r="B110" s="20"/>
      <c r="C110" s="20"/>
      <c r="D110" s="20"/>
      <c r="E110" s="5"/>
      <c r="F110" s="20"/>
      <c r="G110" s="20"/>
    </row>
    <row r="111" spans="1:7" ht="12.95" customHeight="1">
      <c r="A111" s="20"/>
      <c r="B111" s="20"/>
      <c r="C111" s="20"/>
      <c r="D111" s="20"/>
      <c r="E111" s="5"/>
      <c r="F111" s="20"/>
      <c r="G111" s="20"/>
    </row>
    <row r="112" spans="1:7" ht="12.95" customHeight="1">
      <c r="A112" s="20"/>
      <c r="B112" s="20"/>
      <c r="C112" s="20"/>
      <c r="D112" s="20"/>
      <c r="E112" s="5"/>
      <c r="F112" s="20"/>
      <c r="G112" s="20"/>
    </row>
    <row r="113" spans="1:7" ht="12.95" customHeight="1">
      <c r="A113" s="20"/>
      <c r="B113" s="20"/>
      <c r="C113" s="20"/>
      <c r="D113" s="20"/>
      <c r="E113" s="5"/>
      <c r="F113" s="20"/>
      <c r="G113" s="20"/>
    </row>
    <row r="114" spans="1:7" ht="12.95" customHeight="1">
      <c r="A114" s="20"/>
      <c r="B114" s="20"/>
      <c r="C114" s="20"/>
      <c r="D114" s="20"/>
      <c r="E114" s="5"/>
      <c r="F114" s="20"/>
      <c r="G114" s="20"/>
    </row>
    <row r="115" spans="1:7" ht="12.95" customHeight="1">
      <c r="A115" s="20"/>
      <c r="B115" s="20"/>
      <c r="C115" s="20"/>
      <c r="D115" s="20"/>
      <c r="E115" s="5"/>
      <c r="F115" s="20"/>
      <c r="G115" s="20"/>
    </row>
    <row r="116" spans="1:7" ht="12.95" customHeight="1">
      <c r="A116" s="20"/>
      <c r="B116" s="20"/>
      <c r="C116" s="20"/>
      <c r="D116" s="20"/>
      <c r="E116" s="5"/>
      <c r="F116" s="20"/>
      <c r="G116" s="20"/>
    </row>
    <row r="117" spans="1:7" ht="12.95" customHeight="1">
      <c r="A117" s="20"/>
      <c r="B117" s="20"/>
      <c r="C117" s="20"/>
      <c r="D117" s="20"/>
      <c r="E117" s="5"/>
      <c r="F117" s="20"/>
      <c r="G117" s="20"/>
    </row>
    <row r="118" spans="1:7" ht="12.95" customHeight="1">
      <c r="A118" s="20"/>
      <c r="B118" s="20"/>
      <c r="C118" s="20"/>
      <c r="D118" s="20"/>
      <c r="E118" s="5"/>
      <c r="F118" s="20"/>
      <c r="G118" s="20"/>
    </row>
    <row r="119" spans="1:7" ht="12.95" customHeight="1">
      <c r="A119" s="20"/>
      <c r="B119" s="20"/>
      <c r="C119" s="20"/>
      <c r="D119" s="20"/>
      <c r="E119" s="5"/>
      <c r="F119" s="20"/>
      <c r="G119" s="20"/>
    </row>
    <row r="120" spans="1:7" ht="12.95" customHeight="1">
      <c r="A120" s="20"/>
      <c r="B120" s="20"/>
      <c r="C120" s="20"/>
      <c r="D120" s="20"/>
      <c r="E120" s="5"/>
      <c r="F120" s="20"/>
      <c r="G120" s="20"/>
    </row>
    <row r="121" spans="1:7" ht="12.95" customHeight="1">
      <c r="A121" s="20"/>
      <c r="B121" s="20"/>
      <c r="C121" s="20"/>
      <c r="D121" s="20"/>
      <c r="E121" s="5"/>
      <c r="F121" s="20"/>
      <c r="G121" s="20"/>
    </row>
    <row r="122" spans="1:7" ht="12.95" customHeight="1">
      <c r="A122" s="20"/>
      <c r="B122" s="20"/>
      <c r="C122" s="20"/>
      <c r="D122" s="20"/>
      <c r="E122" s="5"/>
      <c r="F122" s="20"/>
      <c r="G122" s="20"/>
    </row>
    <row r="123" spans="1:7" ht="12.95" customHeight="1">
      <c r="A123" s="20"/>
      <c r="B123" s="20"/>
      <c r="C123" s="20"/>
      <c r="D123" s="20"/>
      <c r="E123" s="5"/>
      <c r="F123" s="20"/>
      <c r="G123" s="20"/>
    </row>
    <row r="124" spans="1:7" ht="12.95" customHeight="1">
      <c r="A124" s="20"/>
      <c r="B124" s="20"/>
      <c r="C124" s="20"/>
      <c r="D124" s="20"/>
      <c r="E124" s="5"/>
      <c r="F124" s="20"/>
      <c r="G124" s="20"/>
    </row>
    <row r="125" spans="1:7" ht="12.95" customHeight="1">
      <c r="A125" s="20"/>
      <c r="B125" s="20"/>
      <c r="C125" s="20"/>
      <c r="D125" s="20"/>
      <c r="E125" s="5"/>
      <c r="F125" s="20"/>
      <c r="G125" s="20"/>
    </row>
    <row r="126" spans="1:7" ht="12.95" customHeight="1">
      <c r="A126" s="20"/>
      <c r="B126" s="20"/>
      <c r="C126" s="20"/>
      <c r="D126" s="20"/>
      <c r="E126" s="5"/>
      <c r="F126" s="20"/>
      <c r="G126" s="20"/>
    </row>
    <row r="127" spans="1:7" ht="12.95" customHeight="1">
      <c r="A127" s="20"/>
      <c r="B127" s="20"/>
      <c r="C127" s="20"/>
      <c r="D127" s="20"/>
      <c r="E127" s="5"/>
      <c r="F127" s="20"/>
      <c r="G127" s="20"/>
    </row>
    <row r="128" spans="1:7" ht="12.95" customHeight="1">
      <c r="A128" s="20"/>
      <c r="B128" s="20"/>
      <c r="C128" s="20"/>
      <c r="D128" s="20"/>
      <c r="E128" s="5"/>
      <c r="F128" s="20"/>
      <c r="G128" s="20"/>
    </row>
    <row r="129" spans="1:7" ht="12.95" customHeight="1">
      <c r="A129" s="20"/>
      <c r="B129" s="20"/>
      <c r="C129" s="20"/>
      <c r="D129" s="20"/>
      <c r="E129" s="5"/>
      <c r="F129" s="20"/>
      <c r="G129" s="20"/>
    </row>
    <row r="130" spans="1:7" ht="12.95" customHeight="1">
      <c r="A130" s="20"/>
      <c r="B130" s="20"/>
      <c r="C130" s="20"/>
      <c r="D130" s="20"/>
      <c r="E130" s="5"/>
      <c r="F130" s="20"/>
      <c r="G130" s="20"/>
    </row>
    <row r="131" spans="1:7" ht="12.95" customHeight="1">
      <c r="A131" s="20"/>
      <c r="B131" s="20"/>
      <c r="C131" s="20"/>
      <c r="D131" s="20"/>
      <c r="E131" s="5"/>
      <c r="F131" s="20"/>
      <c r="G131" s="20"/>
    </row>
    <row r="132" spans="1:7" ht="12.95" customHeight="1">
      <c r="A132" s="20"/>
      <c r="B132" s="20"/>
      <c r="C132" s="20"/>
      <c r="D132" s="20"/>
      <c r="E132" s="5"/>
      <c r="F132" s="20"/>
      <c r="G132" s="20"/>
    </row>
    <row r="133" spans="1:7" ht="12.95" customHeight="1">
      <c r="A133" s="20"/>
      <c r="B133" s="20"/>
      <c r="C133" s="20"/>
      <c r="D133" s="20"/>
      <c r="E133" s="5"/>
      <c r="F133" s="20"/>
      <c r="G133" s="20"/>
    </row>
    <row r="134" spans="1:7" ht="12.95" customHeight="1">
      <c r="A134" s="20"/>
      <c r="B134" s="20"/>
      <c r="C134" s="20"/>
      <c r="D134" s="20"/>
      <c r="E134" s="5"/>
      <c r="F134" s="20"/>
      <c r="G134" s="20"/>
    </row>
    <row r="135" spans="1:7" ht="12.95" customHeight="1">
      <c r="A135" s="20"/>
      <c r="B135" s="20"/>
      <c r="C135" s="20"/>
      <c r="D135" s="20"/>
      <c r="E135" s="5"/>
      <c r="F135" s="20"/>
      <c r="G135" s="20"/>
    </row>
    <row r="136" spans="1:7" ht="12.95" customHeight="1">
      <c r="A136" s="20"/>
      <c r="B136" s="20"/>
      <c r="C136" s="20"/>
      <c r="D136" s="20"/>
      <c r="E136" s="5"/>
      <c r="F136" s="20"/>
      <c r="G136" s="20"/>
    </row>
    <row r="137" spans="1:7" ht="12.95" customHeight="1">
      <c r="A137" s="20"/>
      <c r="B137" s="20"/>
      <c r="C137" s="20"/>
      <c r="D137" s="20"/>
      <c r="E137" s="5"/>
      <c r="F137" s="20"/>
      <c r="G137" s="20"/>
    </row>
    <row r="138" spans="1:7" ht="12.95" customHeight="1">
      <c r="A138" s="20"/>
      <c r="B138" s="20"/>
      <c r="C138" s="20"/>
      <c r="D138" s="20"/>
      <c r="E138" s="5"/>
      <c r="F138" s="20"/>
      <c r="G138" s="20"/>
    </row>
    <row r="139" spans="1:7" ht="12.95" customHeight="1">
      <c r="A139" s="20"/>
      <c r="B139" s="20"/>
      <c r="C139" s="20"/>
      <c r="D139" s="20"/>
      <c r="E139" s="5"/>
      <c r="F139" s="20"/>
      <c r="G139" s="20"/>
    </row>
    <row r="140" spans="1:7" ht="12.95" customHeight="1">
      <c r="A140" s="20"/>
      <c r="B140" s="20"/>
      <c r="C140" s="20"/>
      <c r="D140" s="20"/>
      <c r="E140" s="5"/>
      <c r="F140" s="20"/>
      <c r="G140" s="20"/>
    </row>
    <row r="141" spans="1:7" ht="12.95" customHeight="1">
      <c r="A141" s="20"/>
      <c r="B141" s="20"/>
      <c r="C141" s="20"/>
      <c r="D141" s="20"/>
      <c r="E141" s="5"/>
      <c r="F141" s="20"/>
      <c r="G141" s="20"/>
    </row>
    <row r="142" spans="1:7" ht="12.95" customHeight="1">
      <c r="A142" s="20"/>
      <c r="B142" s="20"/>
      <c r="C142" s="20"/>
      <c r="D142" s="20"/>
      <c r="E142" s="5"/>
      <c r="F142" s="20"/>
      <c r="G142" s="20"/>
    </row>
    <row r="143" spans="1:7" ht="12.95" customHeight="1">
      <c r="A143" s="20"/>
      <c r="B143" s="20"/>
      <c r="C143" s="20"/>
      <c r="D143" s="20"/>
      <c r="E143" s="5"/>
      <c r="F143" s="20"/>
      <c r="G143" s="20"/>
    </row>
    <row r="144" spans="1:7" ht="12.95" customHeight="1">
      <c r="A144" s="20"/>
      <c r="B144" s="20"/>
      <c r="C144" s="20"/>
      <c r="D144" s="20"/>
      <c r="E144" s="5"/>
      <c r="F144" s="20"/>
      <c r="G144" s="20"/>
    </row>
    <row r="145" spans="1:7" ht="12.95" customHeight="1">
      <c r="A145" s="20"/>
      <c r="B145" s="20"/>
      <c r="C145" s="20"/>
      <c r="D145" s="20"/>
      <c r="E145" s="5"/>
      <c r="F145" s="20"/>
      <c r="G145" s="20"/>
    </row>
    <row r="146" spans="1:7" ht="12.95" customHeight="1">
      <c r="A146" s="20"/>
      <c r="B146" s="20"/>
      <c r="C146" s="20"/>
      <c r="D146" s="20"/>
      <c r="E146" s="5"/>
      <c r="F146" s="20"/>
      <c r="G146" s="20"/>
    </row>
    <row r="147" spans="1:7" ht="12.95" customHeight="1">
      <c r="A147" s="20"/>
      <c r="B147" s="20"/>
      <c r="C147" s="20"/>
      <c r="D147" s="20"/>
      <c r="E147" s="5"/>
      <c r="F147" s="20"/>
      <c r="G147" s="20"/>
    </row>
    <row r="148" spans="1:7" ht="12.95" customHeight="1">
      <c r="A148" s="20"/>
      <c r="B148" s="20"/>
      <c r="C148" s="20"/>
      <c r="D148" s="20"/>
      <c r="E148" s="5"/>
      <c r="F148" s="20"/>
      <c r="G148" s="20"/>
    </row>
    <row r="149" spans="1:7" ht="12.95" customHeight="1">
      <c r="A149" s="20"/>
      <c r="B149" s="20"/>
      <c r="C149" s="20"/>
      <c r="D149" s="20"/>
      <c r="E149" s="5"/>
      <c r="F149" s="20"/>
      <c r="G149" s="20"/>
    </row>
    <row r="150" spans="1:7" ht="12.95" customHeight="1">
      <c r="A150" s="20"/>
      <c r="B150" s="20"/>
      <c r="C150" s="20"/>
      <c r="D150" s="20"/>
      <c r="E150" s="5"/>
      <c r="F150" s="20"/>
      <c r="G150" s="20"/>
    </row>
    <row r="151" spans="1:7" ht="12.95" customHeight="1">
      <c r="A151" s="20"/>
      <c r="B151" s="20"/>
      <c r="C151" s="20"/>
      <c r="D151" s="20"/>
      <c r="E151" s="5"/>
      <c r="F151" s="20"/>
      <c r="G151" s="20"/>
    </row>
    <row r="152" spans="1:7" ht="12.95" customHeight="1">
      <c r="A152" s="20"/>
      <c r="B152" s="20"/>
      <c r="C152" s="20"/>
      <c r="D152" s="20"/>
      <c r="E152" s="5"/>
      <c r="F152" s="20"/>
      <c r="G152" s="20"/>
    </row>
    <row r="153" spans="1:7" ht="12.95" customHeight="1">
      <c r="A153" s="20"/>
      <c r="B153" s="20"/>
      <c r="C153" s="20"/>
      <c r="D153" s="20"/>
      <c r="E153" s="5"/>
      <c r="F153" s="20"/>
      <c r="G153" s="20"/>
    </row>
    <row r="154" spans="1:7" ht="12.95" customHeight="1">
      <c r="A154" s="20"/>
      <c r="B154" s="20"/>
      <c r="C154" s="20"/>
      <c r="D154" s="20"/>
      <c r="E154" s="5"/>
      <c r="F154" s="20"/>
      <c r="G154" s="20"/>
    </row>
    <row r="155" spans="1:7" ht="12.95" customHeight="1">
      <c r="A155" s="20"/>
      <c r="B155" s="20"/>
      <c r="C155" s="20"/>
      <c r="D155" s="20"/>
      <c r="E155" s="5"/>
      <c r="F155" s="20"/>
      <c r="G155" s="20"/>
    </row>
    <row r="156" spans="1:7" ht="12.95" customHeight="1">
      <c r="A156" s="20"/>
      <c r="B156" s="20"/>
      <c r="C156" s="20"/>
      <c r="D156" s="20"/>
      <c r="E156" s="5"/>
      <c r="F156" s="20"/>
      <c r="G156" s="20"/>
    </row>
    <row r="157" spans="1:7" ht="12.95" customHeight="1">
      <c r="A157" s="20"/>
      <c r="B157" s="20"/>
      <c r="C157" s="20"/>
      <c r="D157" s="20"/>
      <c r="E157" s="5"/>
      <c r="F157" s="20"/>
      <c r="G157" s="20"/>
    </row>
    <row r="158" spans="1:7" ht="12.95" customHeight="1">
      <c r="A158" s="20"/>
      <c r="B158" s="20"/>
      <c r="C158" s="20"/>
      <c r="D158" s="20"/>
      <c r="E158" s="5"/>
      <c r="F158" s="20"/>
      <c r="G158" s="20"/>
    </row>
    <row r="159" spans="1:7" ht="12.95" customHeight="1">
      <c r="A159" s="20"/>
      <c r="B159" s="20"/>
      <c r="C159" s="20"/>
      <c r="D159" s="20"/>
      <c r="E159" s="5"/>
      <c r="F159" s="20"/>
      <c r="G159" s="20"/>
    </row>
    <row r="160" spans="1:7" ht="12.95" customHeight="1">
      <c r="A160" s="20"/>
      <c r="B160" s="20"/>
      <c r="C160" s="20"/>
      <c r="D160" s="20"/>
      <c r="E160" s="5"/>
      <c r="F160" s="20"/>
      <c r="G160" s="20"/>
    </row>
    <row r="161" spans="1:7" ht="12.95" customHeight="1">
      <c r="A161" s="20"/>
      <c r="B161" s="20"/>
      <c r="C161" s="20"/>
      <c r="D161" s="20"/>
      <c r="E161" s="5"/>
      <c r="F161" s="20"/>
      <c r="G161" s="20"/>
    </row>
    <row r="162" spans="1:7" ht="12.95" customHeight="1">
      <c r="A162" s="20"/>
      <c r="B162" s="20"/>
      <c r="C162" s="20"/>
      <c r="D162" s="20"/>
      <c r="E162" s="5"/>
      <c r="F162" s="20"/>
      <c r="G162" s="20"/>
    </row>
    <row r="163" spans="1:7" ht="12.95" customHeight="1">
      <c r="A163" s="20"/>
      <c r="B163" s="20"/>
      <c r="C163" s="20"/>
      <c r="D163" s="20"/>
      <c r="E163" s="5"/>
      <c r="F163" s="20"/>
      <c r="G163" s="20"/>
    </row>
    <row r="164" spans="1:7" ht="12.95" customHeight="1">
      <c r="A164" s="20"/>
      <c r="B164" s="20"/>
      <c r="C164" s="20"/>
      <c r="D164" s="20"/>
      <c r="E164" s="5"/>
      <c r="F164" s="20"/>
      <c r="G164" s="20"/>
    </row>
    <row r="165" spans="1:7" ht="12.95" customHeight="1">
      <c r="A165" s="20"/>
      <c r="B165" s="20"/>
      <c r="C165" s="20"/>
      <c r="D165" s="20"/>
      <c r="E165" s="5"/>
      <c r="F165" s="20"/>
      <c r="G165" s="20"/>
    </row>
    <row r="166" spans="1:7" ht="12.95" customHeight="1">
      <c r="A166" s="20"/>
      <c r="B166" s="20"/>
      <c r="C166" s="20"/>
      <c r="D166" s="20"/>
      <c r="E166" s="5"/>
      <c r="F166" s="20"/>
      <c r="G166" s="20"/>
    </row>
    <row r="167" spans="1:7" ht="12.95" customHeight="1">
      <c r="A167" s="20"/>
      <c r="B167" s="20"/>
      <c r="C167" s="20"/>
      <c r="D167" s="20"/>
      <c r="E167" s="5"/>
      <c r="F167" s="20"/>
      <c r="G167" s="20"/>
    </row>
    <row r="168" spans="1:7" ht="12.95" customHeight="1">
      <c r="A168" s="20"/>
      <c r="B168" s="20"/>
      <c r="C168" s="20"/>
      <c r="D168" s="20"/>
      <c r="E168" s="5"/>
      <c r="F168" s="20"/>
      <c r="G168" s="20"/>
    </row>
    <row r="169" spans="1:7" ht="12.95" customHeight="1">
      <c r="A169" s="20"/>
      <c r="B169" s="20"/>
      <c r="C169" s="20"/>
      <c r="D169" s="20"/>
      <c r="E169" s="5"/>
      <c r="F169" s="20"/>
      <c r="G169" s="20"/>
    </row>
    <row r="170" spans="1:7" ht="12.95" customHeight="1">
      <c r="A170" s="20"/>
      <c r="B170" s="20"/>
      <c r="C170" s="20"/>
      <c r="D170" s="20"/>
      <c r="E170" s="5"/>
      <c r="F170" s="20"/>
      <c r="G170" s="20"/>
    </row>
    <row r="171" spans="1:7" ht="12.95" customHeight="1">
      <c r="A171" s="20"/>
      <c r="B171" s="20"/>
      <c r="C171" s="20"/>
      <c r="D171" s="20"/>
      <c r="E171" s="5"/>
      <c r="F171" s="20"/>
      <c r="G171" s="20"/>
    </row>
    <row r="172" spans="1:7" ht="12.95" customHeight="1">
      <c r="A172" s="20"/>
      <c r="B172" s="20"/>
      <c r="C172" s="20"/>
      <c r="D172" s="20"/>
      <c r="E172" s="5"/>
      <c r="F172" s="20"/>
      <c r="G172" s="20"/>
    </row>
    <row r="173" spans="1:7" ht="12.95" customHeight="1">
      <c r="A173" s="20"/>
      <c r="B173" s="20"/>
      <c r="C173" s="20"/>
      <c r="D173" s="20"/>
      <c r="E173" s="5"/>
      <c r="F173" s="20"/>
      <c r="G173" s="20"/>
    </row>
    <row r="174" spans="1:7" ht="12.95" customHeight="1">
      <c r="A174" s="20"/>
      <c r="B174" s="20"/>
      <c r="C174" s="20"/>
      <c r="D174" s="20"/>
      <c r="E174" s="5"/>
      <c r="F174" s="20"/>
      <c r="G174" s="20"/>
    </row>
    <row r="175" spans="1:7" ht="12.95" customHeight="1">
      <c r="A175" s="20"/>
      <c r="B175" s="20"/>
      <c r="C175" s="20"/>
      <c r="D175" s="20"/>
      <c r="E175" s="5"/>
      <c r="F175" s="20"/>
      <c r="G175" s="20"/>
    </row>
    <row r="176" spans="1:7" ht="12.95" customHeight="1">
      <c r="A176" s="20"/>
      <c r="B176" s="20"/>
      <c r="C176" s="20"/>
      <c r="D176" s="20"/>
      <c r="E176" s="5"/>
      <c r="F176" s="20"/>
      <c r="G176" s="20"/>
    </row>
    <row r="177" spans="1:7" ht="12.95" customHeight="1">
      <c r="A177" s="20"/>
      <c r="B177" s="20"/>
      <c r="C177" s="20"/>
      <c r="D177" s="20"/>
      <c r="E177" s="5"/>
      <c r="F177" s="20"/>
      <c r="G177" s="20"/>
    </row>
    <row r="178" spans="1:7" ht="12.95" customHeight="1">
      <c r="A178" s="20"/>
      <c r="B178" s="20"/>
      <c r="C178" s="20"/>
      <c r="D178" s="20"/>
      <c r="E178" s="5"/>
      <c r="F178" s="20"/>
      <c r="G178" s="20"/>
    </row>
    <row r="179" spans="1:7" ht="12.95" customHeight="1">
      <c r="A179" s="20"/>
      <c r="B179" s="20"/>
      <c r="C179" s="20"/>
      <c r="D179" s="20"/>
      <c r="E179" s="5"/>
      <c r="F179" s="20"/>
      <c r="G179" s="20"/>
    </row>
    <row r="180" spans="1:7" ht="12.95" customHeight="1">
      <c r="A180" s="20"/>
      <c r="B180" s="20"/>
      <c r="C180" s="20"/>
      <c r="D180" s="20"/>
      <c r="E180" s="5"/>
      <c r="F180" s="20"/>
      <c r="G180" s="20"/>
    </row>
    <row r="181" spans="1:7" ht="12.95" customHeight="1">
      <c r="A181" s="20"/>
      <c r="B181" s="20"/>
      <c r="C181" s="20"/>
      <c r="D181" s="20"/>
      <c r="E181" s="5"/>
      <c r="F181" s="20"/>
      <c r="G181" s="20"/>
    </row>
    <row r="182" spans="1:7" ht="12.95" customHeight="1">
      <c r="A182" s="20"/>
      <c r="B182" s="20"/>
      <c r="C182" s="20"/>
      <c r="D182" s="20"/>
      <c r="E182" s="5"/>
      <c r="F182" s="20"/>
      <c r="G182" s="20"/>
    </row>
    <row r="183" spans="1:7" ht="12.95" customHeight="1">
      <c r="A183" s="20"/>
      <c r="B183" s="20"/>
      <c r="C183" s="20"/>
      <c r="D183" s="20"/>
      <c r="E183" s="5"/>
      <c r="F183" s="20"/>
      <c r="G183" s="20"/>
    </row>
    <row r="184" spans="1:7" ht="12.95" customHeight="1">
      <c r="A184" s="20"/>
      <c r="B184" s="20"/>
      <c r="C184" s="20"/>
      <c r="D184" s="20"/>
      <c r="E184" s="5"/>
      <c r="F184" s="20"/>
      <c r="G184" s="20"/>
    </row>
    <row r="185" spans="1:7" ht="12.95" customHeight="1">
      <c r="A185" s="20"/>
      <c r="B185" s="20"/>
      <c r="C185" s="20"/>
      <c r="D185" s="20"/>
      <c r="E185" s="5"/>
      <c r="F185" s="20"/>
      <c r="G185" s="20"/>
    </row>
    <row r="186" spans="1:7" ht="12.95" customHeight="1">
      <c r="A186" s="20"/>
      <c r="B186" s="20"/>
      <c r="C186" s="20"/>
      <c r="D186" s="20"/>
      <c r="E186" s="5"/>
      <c r="F186" s="20"/>
      <c r="G186" s="20"/>
    </row>
    <row r="187" spans="1:7" ht="12.95" customHeight="1">
      <c r="A187" s="20"/>
      <c r="B187" s="20"/>
      <c r="C187" s="20"/>
      <c r="D187" s="20"/>
      <c r="E187" s="5"/>
      <c r="F187" s="20"/>
      <c r="G187" s="20"/>
    </row>
    <row r="188" spans="1:7" ht="12.95" customHeight="1">
      <c r="A188" s="20"/>
      <c r="B188" s="20"/>
      <c r="C188" s="20"/>
      <c r="D188" s="20"/>
      <c r="E188" s="5"/>
      <c r="F188" s="20"/>
      <c r="G188" s="20"/>
    </row>
    <row r="189" spans="1:7" ht="12.95" customHeight="1">
      <c r="A189" s="20"/>
      <c r="B189" s="20"/>
      <c r="C189" s="20"/>
      <c r="D189" s="20"/>
      <c r="E189" s="5"/>
      <c r="F189" s="20"/>
      <c r="G189" s="20"/>
    </row>
    <row r="190" spans="1:7" ht="12.95" customHeight="1">
      <c r="A190" s="20"/>
      <c r="B190" s="20"/>
      <c r="C190" s="20"/>
      <c r="D190" s="20"/>
      <c r="E190" s="5"/>
      <c r="F190" s="20"/>
      <c r="G190" s="20"/>
    </row>
    <row r="191" spans="1:7" ht="12.95" customHeight="1">
      <c r="A191" s="20"/>
      <c r="B191" s="20"/>
      <c r="C191" s="20"/>
      <c r="D191" s="20"/>
      <c r="E191" s="5"/>
      <c r="F191" s="20"/>
      <c r="G191" s="20"/>
    </row>
    <row r="192" spans="1:7" ht="12.95" customHeight="1">
      <c r="A192" s="20"/>
      <c r="B192" s="20"/>
      <c r="C192" s="20"/>
      <c r="D192" s="20"/>
      <c r="E192" s="5"/>
      <c r="F192" s="20"/>
      <c r="G192" s="20"/>
    </row>
    <row r="193" spans="1:7" ht="12.95" customHeight="1">
      <c r="A193" s="20"/>
      <c r="B193" s="20"/>
      <c r="C193" s="20"/>
      <c r="D193" s="20"/>
      <c r="E193" s="5"/>
      <c r="F193" s="20"/>
      <c r="G193" s="20"/>
    </row>
    <row r="194" spans="1:7" ht="12.95" customHeight="1">
      <c r="A194" s="20"/>
      <c r="B194" s="20"/>
      <c r="C194" s="20"/>
      <c r="D194" s="20"/>
      <c r="E194" s="5"/>
      <c r="F194" s="20"/>
      <c r="G194" s="20"/>
    </row>
    <row r="195" spans="1:7" ht="12.95" customHeight="1">
      <c r="A195" s="20"/>
      <c r="B195" s="20"/>
      <c r="C195" s="20"/>
      <c r="D195" s="20"/>
      <c r="E195" s="5"/>
      <c r="F195" s="20"/>
      <c r="G195" s="20"/>
    </row>
    <row r="196" spans="1:7" ht="12.95" customHeight="1">
      <c r="A196" s="20"/>
      <c r="B196" s="20"/>
      <c r="C196" s="20"/>
      <c r="D196" s="20"/>
      <c r="E196" s="5"/>
      <c r="F196" s="20"/>
      <c r="G196" s="20"/>
    </row>
    <row r="197" spans="1:7" ht="12.95" customHeight="1">
      <c r="A197" s="20"/>
      <c r="B197" s="20"/>
      <c r="C197" s="20"/>
      <c r="D197" s="20"/>
      <c r="E197" s="5"/>
      <c r="F197" s="20"/>
      <c r="G197" s="20"/>
    </row>
    <row r="198" spans="1:7" ht="12.95" customHeight="1">
      <c r="A198" s="20"/>
      <c r="B198" s="20"/>
      <c r="C198" s="20"/>
      <c r="D198" s="20"/>
      <c r="E198" s="5"/>
      <c r="F198" s="20"/>
      <c r="G198" s="20"/>
    </row>
    <row r="199" spans="1:7" ht="12.95" customHeight="1">
      <c r="A199" s="20"/>
      <c r="B199" s="20"/>
      <c r="C199" s="20"/>
      <c r="D199" s="20"/>
      <c r="E199" s="5"/>
      <c r="F199" s="20"/>
      <c r="G199" s="20"/>
    </row>
    <row r="200" spans="1:7" ht="12.95" customHeight="1">
      <c r="A200" s="20"/>
      <c r="B200" s="20"/>
      <c r="C200" s="20"/>
      <c r="D200" s="20"/>
      <c r="E200" s="5"/>
      <c r="F200" s="20"/>
      <c r="G200" s="20"/>
    </row>
    <row r="201" spans="1:7" ht="12.95" customHeight="1">
      <c r="A201" s="20"/>
      <c r="B201" s="20"/>
      <c r="C201" s="20"/>
      <c r="D201" s="20"/>
      <c r="E201" s="5"/>
      <c r="F201" s="20"/>
      <c r="G201" s="20"/>
    </row>
    <row r="202" spans="1:7" ht="12.95" customHeight="1">
      <c r="A202" s="20"/>
      <c r="B202" s="20"/>
      <c r="C202" s="20"/>
      <c r="D202" s="20"/>
      <c r="E202" s="5"/>
      <c r="F202" s="20"/>
      <c r="G202" s="20"/>
    </row>
    <row r="203" spans="1:7" ht="12.95" customHeight="1">
      <c r="A203" s="20"/>
      <c r="B203" s="20"/>
      <c r="C203" s="20"/>
      <c r="D203" s="20"/>
      <c r="E203" s="5"/>
      <c r="F203" s="20"/>
      <c r="G203" s="20"/>
    </row>
    <row r="204" spans="1:7" ht="12.95" customHeight="1">
      <c r="A204" s="20"/>
      <c r="B204" s="20"/>
      <c r="C204" s="20"/>
      <c r="D204" s="20"/>
      <c r="E204" s="5"/>
      <c r="F204" s="20"/>
      <c r="G204" s="20"/>
    </row>
    <row r="205" spans="1:7" ht="12.95" customHeight="1">
      <c r="A205" s="20"/>
      <c r="B205" s="20"/>
      <c r="C205" s="20"/>
      <c r="D205" s="20"/>
      <c r="E205" s="5"/>
      <c r="F205" s="20"/>
      <c r="G205" s="20"/>
    </row>
    <row r="206" spans="1:7" ht="12.95" customHeight="1">
      <c r="A206" s="20"/>
      <c r="B206" s="20"/>
      <c r="C206" s="20"/>
      <c r="D206" s="20"/>
      <c r="E206" s="5"/>
      <c r="F206" s="20"/>
      <c r="G206" s="20"/>
    </row>
    <row r="207" spans="1:7" ht="12.95" customHeight="1">
      <c r="A207" s="20"/>
      <c r="B207" s="20"/>
      <c r="C207" s="20"/>
      <c r="D207" s="20"/>
      <c r="E207" s="5"/>
      <c r="F207" s="20"/>
      <c r="G207" s="20"/>
    </row>
    <row r="208" spans="1:7" ht="12.95" customHeight="1">
      <c r="A208" s="20"/>
      <c r="B208" s="20"/>
      <c r="C208" s="20"/>
      <c r="D208" s="20"/>
      <c r="E208" s="5"/>
      <c r="F208" s="20"/>
      <c r="G208" s="20"/>
    </row>
    <row r="209" spans="1:7" ht="12.95" customHeight="1">
      <c r="A209" s="20"/>
      <c r="B209" s="20"/>
      <c r="C209" s="20"/>
      <c r="D209" s="20"/>
      <c r="E209" s="5"/>
      <c r="F209" s="20"/>
      <c r="G209" s="20"/>
    </row>
    <row r="210" spans="1:7" ht="12.95" customHeight="1">
      <c r="A210" s="20"/>
      <c r="B210" s="20"/>
      <c r="C210" s="20"/>
      <c r="D210" s="20"/>
      <c r="E210" s="5"/>
      <c r="F210" s="20"/>
      <c r="G210" s="20"/>
    </row>
    <row r="211" spans="1:7" ht="12.95" customHeight="1">
      <c r="A211" s="20"/>
      <c r="B211" s="20"/>
      <c r="C211" s="20"/>
      <c r="D211" s="20"/>
      <c r="E211" s="5"/>
      <c r="F211" s="20"/>
      <c r="G211" s="20"/>
    </row>
    <row r="212" spans="1:7" ht="12.95" customHeight="1">
      <c r="A212" s="20"/>
      <c r="B212" s="20"/>
      <c r="C212" s="20"/>
      <c r="D212" s="20"/>
      <c r="E212" s="5"/>
      <c r="F212" s="20"/>
      <c r="G212" s="20"/>
    </row>
    <row r="213" spans="1:7" ht="12.95" customHeight="1">
      <c r="A213" s="20"/>
      <c r="B213" s="20"/>
      <c r="C213" s="20"/>
      <c r="D213" s="20"/>
      <c r="E213" s="5"/>
      <c r="F213" s="20"/>
      <c r="G213" s="20"/>
    </row>
    <row r="214" spans="1:7" ht="12.95" customHeight="1">
      <c r="A214" s="20"/>
      <c r="B214" s="20"/>
      <c r="C214" s="20"/>
      <c r="D214" s="20"/>
      <c r="E214" s="5"/>
      <c r="F214" s="20"/>
      <c r="G214" s="20"/>
    </row>
    <row r="215" spans="1:7" ht="12.95" customHeight="1">
      <c r="A215" s="20"/>
      <c r="B215" s="20"/>
      <c r="C215" s="20"/>
      <c r="D215" s="20"/>
      <c r="E215" s="5"/>
      <c r="F215" s="20"/>
      <c r="G215" s="20"/>
    </row>
    <row r="216" spans="1:7" ht="12.95" customHeight="1">
      <c r="A216" s="20"/>
      <c r="B216" s="20"/>
      <c r="C216" s="20"/>
      <c r="D216" s="20"/>
      <c r="E216" s="5"/>
      <c r="F216" s="20"/>
      <c r="G216" s="20"/>
    </row>
    <row r="217" spans="1:7" ht="12.95" customHeight="1">
      <c r="A217" s="20"/>
      <c r="B217" s="20"/>
      <c r="C217" s="20"/>
      <c r="D217" s="20"/>
      <c r="E217" s="5"/>
      <c r="F217" s="20"/>
      <c r="G217" s="20"/>
    </row>
    <row r="218" spans="1:7" ht="12.95" customHeight="1">
      <c r="A218" s="20"/>
      <c r="B218" s="20"/>
      <c r="C218" s="20"/>
      <c r="D218" s="20"/>
      <c r="E218" s="5"/>
      <c r="F218" s="20"/>
      <c r="G218" s="20"/>
    </row>
    <row r="219" spans="1:7" ht="12.95" customHeight="1">
      <c r="A219" s="20"/>
      <c r="B219" s="20"/>
      <c r="C219" s="20"/>
      <c r="D219" s="20"/>
      <c r="E219" s="5"/>
      <c r="F219" s="20"/>
      <c r="G219" s="20"/>
    </row>
    <row r="220" spans="1:7" ht="12.95" customHeight="1">
      <c r="A220" s="20"/>
      <c r="B220" s="20"/>
      <c r="C220" s="20"/>
      <c r="D220" s="20"/>
      <c r="E220" s="5"/>
      <c r="F220" s="20"/>
      <c r="G220" s="20"/>
    </row>
    <row r="221" spans="1:7" ht="12.95" customHeight="1">
      <c r="A221" s="20"/>
      <c r="B221" s="20"/>
      <c r="C221" s="20"/>
      <c r="D221" s="20"/>
      <c r="E221" s="5"/>
      <c r="F221" s="20"/>
      <c r="G221" s="20"/>
    </row>
    <row r="222" spans="1:7" ht="12.95" customHeight="1">
      <c r="A222" s="20"/>
      <c r="B222" s="20"/>
      <c r="C222" s="20"/>
      <c r="D222" s="20"/>
      <c r="E222" s="5"/>
      <c r="F222" s="20"/>
      <c r="G222" s="20"/>
    </row>
    <row r="223" spans="1:7" ht="12.95" customHeight="1">
      <c r="A223" s="20"/>
      <c r="B223" s="20"/>
      <c r="C223" s="20"/>
      <c r="D223" s="20"/>
      <c r="E223" s="5"/>
      <c r="F223" s="20"/>
      <c r="G223" s="20"/>
    </row>
    <row r="224" spans="1:7" ht="12.95" customHeight="1">
      <c r="A224" s="20"/>
      <c r="B224" s="20"/>
      <c r="C224" s="20"/>
      <c r="D224" s="20"/>
      <c r="E224" s="5"/>
      <c r="F224" s="20"/>
      <c r="G224" s="20"/>
    </row>
    <row r="225" spans="1:7" ht="12.95" customHeight="1">
      <c r="A225" s="20"/>
      <c r="B225" s="20"/>
      <c r="C225" s="20"/>
      <c r="D225" s="20"/>
      <c r="E225" s="5"/>
      <c r="F225" s="20"/>
      <c r="G225" s="20"/>
    </row>
    <row r="226" spans="1:7" ht="12.95" customHeight="1">
      <c r="A226" s="20"/>
      <c r="B226" s="20"/>
      <c r="C226" s="20"/>
      <c r="D226" s="20"/>
      <c r="E226" s="5"/>
      <c r="F226" s="20"/>
      <c r="G226" s="20"/>
    </row>
    <row r="227" spans="1:7" ht="12.95" customHeight="1">
      <c r="A227" s="20"/>
      <c r="B227" s="20"/>
      <c r="C227" s="20"/>
      <c r="D227" s="20"/>
      <c r="E227" s="5"/>
      <c r="F227" s="20"/>
      <c r="G227" s="20"/>
    </row>
    <row r="228" spans="1:7" ht="12.95" customHeight="1">
      <c r="A228" s="20"/>
      <c r="B228" s="20"/>
      <c r="C228" s="20"/>
      <c r="D228" s="20"/>
      <c r="E228" s="5"/>
      <c r="F228" s="20"/>
      <c r="G228" s="20"/>
    </row>
    <row r="229" spans="1:7" ht="12.95" customHeight="1">
      <c r="A229" s="20"/>
      <c r="B229" s="20"/>
      <c r="C229" s="20"/>
      <c r="D229" s="20"/>
      <c r="E229" s="5"/>
      <c r="F229" s="20"/>
      <c r="G229" s="20"/>
    </row>
    <row r="230" spans="1:7" ht="12.95" customHeight="1">
      <c r="A230" s="20"/>
      <c r="B230" s="20"/>
      <c r="C230" s="20"/>
      <c r="D230" s="20"/>
      <c r="E230" s="5"/>
      <c r="F230" s="20"/>
      <c r="G230" s="20"/>
    </row>
    <row r="231" spans="1:7" ht="12.95" customHeight="1">
      <c r="A231" s="20"/>
      <c r="B231" s="20"/>
      <c r="C231" s="20"/>
      <c r="D231" s="20"/>
      <c r="E231" s="5"/>
      <c r="F231" s="20"/>
      <c r="G231" s="20"/>
    </row>
    <row r="232" spans="1:7" ht="12.95" customHeight="1">
      <c r="A232" s="20"/>
      <c r="B232" s="20"/>
      <c r="C232" s="20"/>
      <c r="D232" s="20"/>
      <c r="E232" s="5"/>
      <c r="F232" s="20"/>
      <c r="G232" s="20"/>
    </row>
    <row r="233" spans="1:7" ht="12.95" customHeight="1">
      <c r="A233" s="20"/>
      <c r="B233" s="20"/>
      <c r="C233" s="20"/>
      <c r="D233" s="20"/>
      <c r="E233" s="5"/>
      <c r="F233" s="20"/>
      <c r="G233" s="20"/>
    </row>
    <row r="234" spans="1:7" ht="12.95" customHeight="1">
      <c r="A234" s="20"/>
      <c r="B234" s="20"/>
      <c r="C234" s="20"/>
      <c r="D234" s="20"/>
      <c r="E234" s="5"/>
      <c r="F234" s="20"/>
      <c r="G234" s="20"/>
    </row>
    <row r="235" spans="1:7" ht="12.95" customHeight="1">
      <c r="A235" s="20"/>
      <c r="B235" s="20"/>
      <c r="C235" s="20"/>
      <c r="D235" s="20"/>
      <c r="E235" s="5"/>
      <c r="F235" s="20"/>
      <c r="G235" s="20"/>
    </row>
    <row r="236" spans="1:7" ht="12.95" customHeight="1">
      <c r="A236" s="20"/>
      <c r="B236" s="20"/>
      <c r="C236" s="20"/>
      <c r="D236" s="20"/>
      <c r="E236" s="5"/>
      <c r="F236" s="20"/>
      <c r="G236" s="20"/>
    </row>
    <row r="237" spans="1:7" ht="12.95" customHeight="1">
      <c r="A237" s="20"/>
      <c r="B237" s="20"/>
      <c r="C237" s="20"/>
      <c r="D237" s="20"/>
      <c r="E237" s="5"/>
      <c r="F237" s="20"/>
      <c r="G237" s="20"/>
    </row>
    <row r="238" spans="1:7" ht="12.95" customHeight="1">
      <c r="A238" s="20"/>
      <c r="B238" s="20"/>
      <c r="C238" s="20"/>
      <c r="D238" s="20"/>
      <c r="E238" s="5"/>
      <c r="F238" s="20"/>
      <c r="G238" s="20"/>
    </row>
    <row r="239" spans="1:7" ht="12.95" customHeight="1">
      <c r="A239" s="20"/>
      <c r="B239" s="20"/>
      <c r="C239" s="20"/>
      <c r="D239" s="20"/>
      <c r="E239" s="5"/>
      <c r="F239" s="20"/>
      <c r="G239" s="20"/>
    </row>
    <row r="240" spans="1:7" ht="12.95" customHeight="1">
      <c r="A240" s="20"/>
      <c r="B240" s="20"/>
      <c r="C240" s="20"/>
      <c r="D240" s="20"/>
      <c r="E240" s="5"/>
      <c r="F240" s="20"/>
      <c r="G240" s="20"/>
    </row>
    <row r="241" spans="1:7" ht="12.95" customHeight="1">
      <c r="A241" s="20"/>
      <c r="B241" s="20"/>
      <c r="C241" s="20"/>
      <c r="D241" s="20"/>
      <c r="E241" s="5"/>
      <c r="F241" s="20"/>
      <c r="G241" s="20"/>
    </row>
    <row r="242" spans="1:7" ht="12.95" customHeight="1">
      <c r="A242" s="20"/>
      <c r="B242" s="20"/>
      <c r="C242" s="20"/>
      <c r="D242" s="20"/>
      <c r="E242" s="5"/>
      <c r="F242" s="20"/>
      <c r="G242" s="20"/>
    </row>
    <row r="243" spans="1:7" ht="12.95" customHeight="1">
      <c r="A243" s="20"/>
      <c r="B243" s="20"/>
      <c r="C243" s="20"/>
      <c r="D243" s="20"/>
      <c r="E243" s="5"/>
      <c r="F243" s="20"/>
      <c r="G243" s="20"/>
    </row>
    <row r="244" spans="1:7" ht="12.95" customHeight="1">
      <c r="A244" s="20"/>
      <c r="B244" s="20"/>
      <c r="C244" s="20"/>
      <c r="D244" s="20"/>
      <c r="E244" s="5"/>
      <c r="F244" s="20"/>
      <c r="G244" s="20"/>
    </row>
    <row r="245" spans="1:7" ht="12.95" customHeight="1">
      <c r="A245" s="20"/>
      <c r="B245" s="20"/>
      <c r="C245" s="20"/>
      <c r="D245" s="20"/>
      <c r="E245" s="5"/>
      <c r="F245" s="20"/>
      <c r="G245" s="20"/>
    </row>
    <row r="246" spans="1:7" ht="12.95" customHeight="1">
      <c r="A246" s="20"/>
      <c r="B246" s="20"/>
      <c r="C246" s="20"/>
      <c r="D246" s="20"/>
      <c r="E246" s="5"/>
      <c r="F246" s="20"/>
      <c r="G246" s="20"/>
    </row>
    <row r="247" spans="1:7" ht="12.95" customHeight="1">
      <c r="A247" s="20"/>
      <c r="B247" s="20"/>
      <c r="C247" s="20"/>
      <c r="D247" s="20"/>
      <c r="E247" s="5"/>
      <c r="F247" s="20"/>
      <c r="G247" s="20"/>
    </row>
    <row r="248" spans="1:7" ht="12.95" customHeight="1">
      <c r="A248" s="20"/>
      <c r="B248" s="20"/>
      <c r="C248" s="20"/>
      <c r="D248" s="20"/>
      <c r="E248" s="5"/>
      <c r="F248" s="20"/>
      <c r="G248" s="20"/>
    </row>
    <row r="249" spans="1:7" ht="12.95" customHeight="1">
      <c r="A249" s="20"/>
      <c r="B249" s="20"/>
      <c r="C249" s="20"/>
      <c r="D249" s="20"/>
      <c r="E249" s="5"/>
      <c r="F249" s="20"/>
      <c r="G249" s="20"/>
    </row>
    <row r="250" spans="1:7" ht="12.95" customHeight="1">
      <c r="A250" s="20"/>
      <c r="B250" s="20"/>
      <c r="C250" s="20"/>
      <c r="D250" s="20"/>
      <c r="E250" s="5"/>
      <c r="F250" s="20"/>
      <c r="G250" s="20"/>
    </row>
    <row r="251" spans="1:7" ht="12.95" customHeight="1">
      <c r="A251" s="20"/>
      <c r="B251" s="20"/>
      <c r="C251" s="20"/>
      <c r="D251" s="20"/>
      <c r="E251" s="5"/>
      <c r="F251" s="20"/>
      <c r="G251" s="20"/>
    </row>
    <row r="252" spans="1:7" ht="12.95" customHeight="1">
      <c r="A252" s="20"/>
      <c r="B252" s="20"/>
      <c r="C252" s="20"/>
      <c r="D252" s="20"/>
      <c r="E252" s="5"/>
      <c r="F252" s="20"/>
      <c r="G252" s="20"/>
    </row>
    <row r="253" spans="1:7" ht="12.95" customHeight="1">
      <c r="A253" s="20"/>
      <c r="B253" s="20"/>
      <c r="C253" s="20"/>
      <c r="D253" s="20"/>
      <c r="E253" s="5"/>
      <c r="F253" s="20"/>
      <c r="G253" s="20"/>
    </row>
    <row r="254" spans="1:7" ht="12.95" customHeight="1">
      <c r="A254" s="20"/>
      <c r="B254" s="20"/>
      <c r="C254" s="20"/>
      <c r="D254" s="20"/>
      <c r="E254" s="5"/>
      <c r="F254" s="20"/>
      <c r="G254" s="20"/>
    </row>
    <row r="255" spans="1:7" ht="12.95" customHeight="1">
      <c r="A255" s="20"/>
      <c r="B255" s="20"/>
      <c r="C255" s="20"/>
      <c r="D255" s="20"/>
      <c r="E255" s="5"/>
      <c r="F255" s="20"/>
      <c r="G255" s="20"/>
    </row>
    <row r="256" spans="1:7" ht="12.95" customHeight="1">
      <c r="A256" s="20"/>
      <c r="B256" s="20"/>
      <c r="C256" s="20"/>
      <c r="D256" s="20"/>
      <c r="E256" s="5"/>
      <c r="F256" s="20"/>
      <c r="G256" s="20"/>
    </row>
    <row r="257" spans="1:7" ht="12.95" customHeight="1">
      <c r="A257" s="20"/>
      <c r="B257" s="20"/>
      <c r="C257" s="20"/>
      <c r="D257" s="20"/>
      <c r="E257" s="5"/>
      <c r="F257" s="20"/>
      <c r="G257" s="20"/>
    </row>
    <row r="258" spans="1:7" ht="12.95" customHeight="1">
      <c r="A258" s="20"/>
      <c r="B258" s="20"/>
      <c r="C258" s="20"/>
      <c r="D258" s="20"/>
      <c r="E258" s="5"/>
      <c r="F258" s="20"/>
      <c r="G258" s="20"/>
    </row>
    <row r="259" spans="1:7" ht="12.95" customHeight="1">
      <c r="A259" s="20"/>
      <c r="B259" s="20"/>
      <c r="C259" s="20"/>
      <c r="D259" s="20"/>
      <c r="E259" s="5"/>
      <c r="F259" s="20"/>
      <c r="G259" s="20"/>
    </row>
    <row r="260" spans="1:7" ht="12.95" customHeight="1">
      <c r="A260" s="20"/>
      <c r="B260" s="20"/>
      <c r="C260" s="20"/>
      <c r="D260" s="20"/>
      <c r="E260" s="5"/>
      <c r="F260" s="20"/>
      <c r="G260" s="20"/>
    </row>
    <row r="261" spans="1:7" ht="12.95" customHeight="1">
      <c r="A261" s="20"/>
      <c r="B261" s="20"/>
      <c r="C261" s="20"/>
      <c r="D261" s="20"/>
      <c r="E261" s="5"/>
      <c r="F261" s="20"/>
      <c r="G261" s="20"/>
    </row>
    <row r="262" spans="1:7" ht="12.95" customHeight="1">
      <c r="A262" s="20"/>
      <c r="B262" s="20"/>
      <c r="C262" s="20"/>
      <c r="D262" s="20"/>
      <c r="E262" s="5"/>
      <c r="F262" s="20"/>
      <c r="G262" s="20"/>
    </row>
    <row r="263" spans="1:7" ht="12.95" customHeight="1">
      <c r="A263" s="20"/>
      <c r="B263" s="20"/>
      <c r="C263" s="20"/>
      <c r="D263" s="20"/>
      <c r="E263" s="5"/>
      <c r="F263" s="20"/>
      <c r="G263" s="20"/>
    </row>
    <row r="264" spans="1:7" ht="12.95" customHeight="1">
      <c r="A264" s="20"/>
      <c r="B264" s="20"/>
      <c r="C264" s="20"/>
      <c r="D264" s="20"/>
      <c r="E264" s="5"/>
      <c r="F264" s="20"/>
      <c r="G264" s="20"/>
    </row>
    <row r="265" spans="1:7" ht="12.95" customHeight="1">
      <c r="A265" s="20"/>
      <c r="B265" s="20"/>
      <c r="C265" s="20"/>
      <c r="D265" s="20"/>
      <c r="E265" s="5"/>
      <c r="F265" s="20"/>
      <c r="G265" s="20"/>
    </row>
    <row r="266" spans="1:7" ht="12.95" customHeight="1">
      <c r="A266" s="20"/>
      <c r="B266" s="20"/>
      <c r="C266" s="20"/>
      <c r="D266" s="20"/>
      <c r="E266" s="5"/>
      <c r="F266" s="20"/>
      <c r="G266" s="20"/>
    </row>
    <row r="267" spans="1:7" ht="12.95" customHeight="1">
      <c r="A267" s="20"/>
      <c r="B267" s="20"/>
      <c r="C267" s="20"/>
      <c r="D267" s="20"/>
      <c r="E267" s="5"/>
      <c r="F267" s="20"/>
      <c r="G267" s="20"/>
    </row>
    <row r="268" spans="1:7" ht="12.95" customHeight="1">
      <c r="A268" s="20"/>
      <c r="B268" s="20"/>
      <c r="C268" s="20"/>
      <c r="D268" s="20"/>
      <c r="E268" s="5"/>
      <c r="F268" s="20"/>
      <c r="G268" s="20"/>
    </row>
    <row r="269" spans="1:7" ht="12.95" customHeight="1">
      <c r="A269" s="20"/>
      <c r="B269" s="20"/>
      <c r="C269" s="20"/>
      <c r="D269" s="20"/>
      <c r="E269" s="5"/>
      <c r="F269" s="20"/>
      <c r="G269" s="20"/>
    </row>
    <row r="270" spans="1:7" ht="12.95" customHeight="1">
      <c r="A270" s="20"/>
      <c r="B270" s="20"/>
      <c r="C270" s="20"/>
      <c r="D270" s="20"/>
      <c r="E270" s="5"/>
      <c r="F270" s="20"/>
      <c r="G270" s="20"/>
    </row>
    <row r="271" spans="1:7" ht="12.95" customHeight="1">
      <c r="A271" s="20"/>
      <c r="B271" s="20"/>
      <c r="C271" s="20"/>
      <c r="D271" s="20"/>
      <c r="E271" s="5"/>
      <c r="F271" s="20"/>
      <c r="G271" s="20"/>
    </row>
    <row r="272" spans="1:7" ht="12.95" customHeight="1">
      <c r="A272" s="20"/>
      <c r="B272" s="20"/>
      <c r="C272" s="20"/>
      <c r="D272" s="20"/>
      <c r="E272" s="5"/>
      <c r="F272" s="20"/>
      <c r="G272" s="20"/>
    </row>
    <row r="273" spans="1:7" ht="12.95" customHeight="1">
      <c r="A273" s="20"/>
      <c r="B273" s="20"/>
      <c r="C273" s="20"/>
      <c r="D273" s="20"/>
      <c r="E273" s="5"/>
      <c r="F273" s="20"/>
      <c r="G273" s="20"/>
    </row>
    <row r="274" spans="1:7" ht="12.95" customHeight="1">
      <c r="A274" s="20"/>
      <c r="B274" s="20"/>
      <c r="C274" s="20"/>
      <c r="D274" s="20"/>
      <c r="E274" s="5"/>
      <c r="F274" s="20"/>
      <c r="G274" s="20"/>
    </row>
    <row r="275" spans="1:7" ht="12.95" customHeight="1">
      <c r="A275" s="20"/>
      <c r="B275" s="20"/>
      <c r="C275" s="20"/>
      <c r="D275" s="20"/>
      <c r="E275" s="5"/>
      <c r="F275" s="20"/>
      <c r="G275" s="20"/>
    </row>
    <row r="276" spans="1:7" ht="12.95" customHeight="1">
      <c r="A276" s="20"/>
      <c r="B276" s="20"/>
      <c r="C276" s="20"/>
      <c r="D276" s="20"/>
      <c r="E276" s="5"/>
      <c r="F276" s="20"/>
      <c r="G276" s="20"/>
    </row>
    <row r="277" spans="1:7" ht="12.95" customHeight="1">
      <c r="A277" s="20"/>
      <c r="B277" s="20"/>
      <c r="C277" s="20"/>
      <c r="D277" s="20"/>
      <c r="E277" s="5"/>
      <c r="F277" s="20"/>
      <c r="G277" s="20"/>
    </row>
    <row r="278" spans="1:7" ht="12.95" customHeight="1">
      <c r="A278" s="20"/>
      <c r="B278" s="20"/>
      <c r="C278" s="20"/>
      <c r="D278" s="20"/>
      <c r="E278" s="5"/>
      <c r="F278" s="20"/>
      <c r="G278" s="20"/>
    </row>
    <row r="279" spans="1:7" ht="12.95" customHeight="1">
      <c r="A279" s="20"/>
      <c r="B279" s="20"/>
      <c r="C279" s="20"/>
      <c r="D279" s="20"/>
      <c r="E279" s="5"/>
      <c r="F279" s="20"/>
      <c r="G279" s="20"/>
    </row>
    <row r="280" spans="1:7" ht="12.95" customHeight="1">
      <c r="A280" s="20"/>
      <c r="B280" s="20"/>
      <c r="C280" s="20"/>
      <c r="D280" s="20"/>
      <c r="E280" s="5"/>
      <c r="F280" s="20"/>
      <c r="G280" s="20"/>
    </row>
    <row r="281" spans="1:7" ht="12.95" customHeight="1">
      <c r="A281" s="20"/>
      <c r="B281" s="20"/>
      <c r="C281" s="20"/>
      <c r="D281" s="20"/>
      <c r="E281" s="5"/>
      <c r="F281" s="20"/>
      <c r="G281" s="20"/>
    </row>
    <row r="282" spans="1:7" ht="12.95" customHeight="1">
      <c r="A282" s="20"/>
      <c r="B282" s="20"/>
      <c r="C282" s="20"/>
      <c r="D282" s="20"/>
      <c r="E282" s="5"/>
      <c r="F282" s="20"/>
      <c r="G282" s="20"/>
    </row>
    <row r="283" spans="1:7" ht="12.95" customHeight="1">
      <c r="A283" s="20"/>
      <c r="B283" s="20"/>
      <c r="C283" s="20"/>
      <c r="D283" s="20"/>
      <c r="E283" s="5"/>
      <c r="F283" s="20"/>
      <c r="G283" s="20"/>
    </row>
    <row r="284" spans="1:7" ht="12.95" customHeight="1">
      <c r="A284" s="20"/>
      <c r="B284" s="20"/>
      <c r="C284" s="20"/>
      <c r="D284" s="20"/>
      <c r="E284" s="5"/>
      <c r="F284" s="20"/>
      <c r="G284" s="20"/>
    </row>
    <row r="285" spans="1:7" ht="12.95" customHeight="1">
      <c r="A285" s="20"/>
      <c r="B285" s="20"/>
      <c r="C285" s="20"/>
      <c r="D285" s="20"/>
      <c r="E285" s="5"/>
      <c r="F285" s="20"/>
      <c r="G285" s="20"/>
    </row>
    <row r="286" spans="1:7" ht="12.95" customHeight="1">
      <c r="A286" s="20"/>
      <c r="B286" s="20"/>
      <c r="C286" s="20"/>
      <c r="D286" s="20"/>
      <c r="E286" s="5"/>
      <c r="F286" s="20"/>
      <c r="G286" s="20"/>
    </row>
    <row r="287" spans="1:7" ht="12.95" customHeight="1">
      <c r="A287" s="20"/>
      <c r="B287" s="20"/>
      <c r="C287" s="20"/>
      <c r="D287" s="20"/>
      <c r="E287" s="5"/>
      <c r="F287" s="20"/>
      <c r="G287" s="20"/>
    </row>
    <row r="288" spans="1:7" ht="12.95" customHeight="1">
      <c r="A288" s="20"/>
      <c r="B288" s="20"/>
      <c r="C288" s="20"/>
      <c r="D288" s="20"/>
      <c r="E288" s="5"/>
      <c r="F288" s="20"/>
      <c r="G288" s="20"/>
    </row>
    <row r="289" spans="1:7" ht="12.95" customHeight="1">
      <c r="A289" s="20"/>
      <c r="B289" s="20"/>
      <c r="C289" s="20"/>
      <c r="D289" s="20"/>
      <c r="E289" s="5"/>
      <c r="F289" s="20"/>
      <c r="G289" s="20"/>
    </row>
    <row r="290" spans="1:7" ht="12.95" customHeight="1">
      <c r="A290" s="20"/>
      <c r="B290" s="20"/>
      <c r="C290" s="20"/>
      <c r="D290" s="20"/>
      <c r="E290" s="5"/>
      <c r="F290" s="20"/>
      <c r="G290" s="20"/>
    </row>
    <row r="291" spans="1:7" ht="12.95" customHeight="1">
      <c r="A291" s="20"/>
      <c r="B291" s="20"/>
      <c r="C291" s="20"/>
      <c r="D291" s="20"/>
      <c r="E291" s="5"/>
      <c r="F291" s="20"/>
      <c r="G291" s="20"/>
    </row>
    <row r="292" spans="1:7" ht="12.95" customHeight="1">
      <c r="A292" s="20"/>
      <c r="B292" s="20"/>
      <c r="C292" s="20"/>
      <c r="D292" s="20"/>
      <c r="E292" s="5"/>
      <c r="F292" s="20"/>
      <c r="G292" s="20"/>
    </row>
    <row r="293" spans="1:7" ht="12.95" customHeight="1">
      <c r="A293" s="20"/>
      <c r="B293" s="20"/>
      <c r="C293" s="20"/>
      <c r="D293" s="20"/>
      <c r="E293" s="5"/>
      <c r="F293" s="20"/>
      <c r="G293" s="20"/>
    </row>
    <row r="294" spans="1:7" ht="12.95" customHeight="1">
      <c r="A294" s="20"/>
      <c r="B294" s="20"/>
      <c r="C294" s="20"/>
      <c r="D294" s="20"/>
      <c r="E294" s="5"/>
      <c r="F294" s="20"/>
      <c r="G294" s="20"/>
    </row>
    <row r="295" spans="1:7" ht="12.95" customHeight="1">
      <c r="A295" s="20"/>
      <c r="B295" s="20"/>
      <c r="C295" s="20"/>
      <c r="D295" s="20"/>
      <c r="E295" s="5"/>
      <c r="F295" s="20"/>
      <c r="G295" s="20"/>
    </row>
    <row r="296" spans="1:7" ht="12.95" customHeight="1">
      <c r="A296" s="20"/>
      <c r="B296" s="20"/>
      <c r="C296" s="20"/>
      <c r="D296" s="20"/>
      <c r="E296" s="5"/>
      <c r="F296" s="20"/>
      <c r="G296" s="20"/>
    </row>
    <row r="297" spans="1:7" ht="12.95" customHeight="1">
      <c r="A297" s="20"/>
      <c r="B297" s="20"/>
      <c r="C297" s="20"/>
      <c r="D297" s="20"/>
      <c r="E297" s="5"/>
      <c r="F297" s="20"/>
      <c r="G297" s="20"/>
    </row>
    <row r="298" spans="1:7" ht="12.95" customHeight="1">
      <c r="A298" s="20"/>
      <c r="B298" s="20"/>
      <c r="C298" s="20"/>
      <c r="D298" s="20"/>
      <c r="E298" s="5"/>
      <c r="F298" s="20"/>
      <c r="G298" s="20"/>
    </row>
    <row r="299" spans="1:7" ht="12.95" customHeight="1">
      <c r="A299" s="20"/>
      <c r="B299" s="20"/>
      <c r="C299" s="20"/>
      <c r="D299" s="20"/>
      <c r="E299" s="5"/>
      <c r="F299" s="20"/>
      <c r="G299" s="20"/>
    </row>
    <row r="300" spans="1:7" ht="12.95" customHeight="1">
      <c r="A300" s="20"/>
      <c r="B300" s="20"/>
      <c r="C300" s="20"/>
      <c r="D300" s="20"/>
      <c r="E300" s="5"/>
      <c r="F300" s="20"/>
      <c r="G300" s="20"/>
    </row>
    <row r="301" spans="1:7" ht="12.95" customHeight="1">
      <c r="A301" s="20"/>
      <c r="B301" s="20"/>
      <c r="C301" s="20"/>
      <c r="D301" s="20"/>
      <c r="E301" s="5"/>
      <c r="F301" s="20"/>
      <c r="G301" s="20"/>
    </row>
  </sheetData>
  <customSheetViews>
    <customSheetView guid="{84FBBE83-FF6F-4C76-A58E-D04643F715A5}" showPageBreaks="1" fitToPage="1" printArea="1" hiddenRows="1" view="pageBreakPreview" topLeftCell="A40">
      <selection activeCell="K26" sqref="K26"/>
      <colBreaks count="1" manualBreakCount="1">
        <brk id="11" max="63" man="1"/>
      </colBreaks>
      <pageMargins left="0.75" right="0.5" top="0.5" bottom="0.25" header="0.5" footer="0.5"/>
      <printOptions horizontalCentered="1"/>
      <pageSetup paperSize="9" fitToWidth="12" fitToHeight="12" orientation="portrait" r:id="rId1"/>
      <headerFooter alignWithMargins="0">
        <oddFooter>&amp;C6 of 11</oddFooter>
      </headerFooter>
    </customSheetView>
  </customSheetViews>
  <mergeCells count="3">
    <mergeCell ref="E4:G4"/>
    <mergeCell ref="E7:G7"/>
    <mergeCell ref="E6:G6"/>
  </mergeCells>
  <phoneticPr fontId="8" type="noConversion"/>
  <pageMargins left="0.75" right="0.25" top="0.75" bottom="0.5" header="0.5" footer="0.25"/>
  <pageSetup paperSize="9" fitToWidth="12" fitToHeight="12" orientation="portrait" r:id="rId2"/>
  <headerFooter alignWithMargins="0">
    <oddFooter>&amp;C5 of 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H53"/>
  <sheetViews>
    <sheetView view="pageBreakPreview" topLeftCell="A43" zoomScaleSheetLayoutView="100" workbookViewId="0">
      <selection activeCell="B48" sqref="B48:H50"/>
    </sheetView>
  </sheetViews>
  <sheetFormatPr defaultRowHeight="12.95" customHeight="1"/>
  <cols>
    <col min="1" max="1" width="5.125" style="48" customWidth="1"/>
    <col min="2" max="2" width="3.625" style="51" customWidth="1"/>
    <col min="3" max="3" width="41.625" style="49" customWidth="1"/>
    <col min="4" max="4" width="3.875" style="25" customWidth="1"/>
    <col min="5" max="5" width="2.5" style="49" customWidth="1"/>
    <col min="6" max="6" width="15.25" style="49" customWidth="1"/>
    <col min="7" max="7" width="0.75" style="49" customWidth="1"/>
    <col min="8" max="8" width="11.25" style="49" customWidth="1"/>
    <col min="9" max="16384" width="9" style="49"/>
  </cols>
  <sheetData>
    <row r="1" spans="1:8" ht="12.95" customHeight="1">
      <c r="A1" s="96" t="s">
        <v>10</v>
      </c>
      <c r="B1" s="30"/>
      <c r="C1" s="30"/>
      <c r="D1" s="30"/>
      <c r="E1" s="30"/>
    </row>
    <row r="2" spans="1:8" ht="12.95" customHeight="1">
      <c r="A2" s="194" t="s">
        <v>1247</v>
      </c>
      <c r="B2" s="30"/>
      <c r="C2" s="30"/>
      <c r="D2" s="30"/>
      <c r="E2" s="30"/>
      <c r="F2" s="39"/>
      <c r="G2" s="39"/>
      <c r="H2" s="39"/>
    </row>
    <row r="3" spans="1:8" ht="12.95" customHeight="1">
      <c r="A3" s="97" t="s">
        <v>1604</v>
      </c>
      <c r="B3" s="50"/>
      <c r="C3" s="50"/>
      <c r="D3" s="50"/>
      <c r="E3" s="50"/>
      <c r="F3" s="50"/>
      <c r="G3" s="50"/>
      <c r="H3" s="50"/>
    </row>
    <row r="4" spans="1:8" ht="15" customHeight="1">
      <c r="A4" s="97"/>
      <c r="B4" s="50"/>
      <c r="C4" s="50"/>
      <c r="D4" s="50"/>
      <c r="E4" s="50"/>
      <c r="F4" s="50"/>
      <c r="G4" s="50"/>
      <c r="H4" s="50"/>
    </row>
    <row r="5" spans="1:8" ht="15" customHeight="1">
      <c r="A5" s="26">
        <v>1</v>
      </c>
      <c r="B5" s="48" t="s">
        <v>92</v>
      </c>
      <c r="C5" s="30"/>
      <c r="E5" s="36"/>
    </row>
    <row r="6" spans="1:8" ht="15" customHeight="1">
      <c r="A6" s="98"/>
      <c r="D6" s="36"/>
    </row>
    <row r="7" spans="1:8" s="66" customFormat="1" ht="15" customHeight="1">
      <c r="A7" s="247">
        <v>1.1000000000000001</v>
      </c>
      <c r="B7" s="635" t="s">
        <v>1249</v>
      </c>
      <c r="C7" s="635"/>
      <c r="D7" s="635"/>
      <c r="E7" s="635"/>
      <c r="F7" s="635"/>
      <c r="G7" s="635"/>
      <c r="H7" s="635"/>
    </row>
    <row r="8" spans="1:8" s="66" customFormat="1" ht="15" customHeight="1">
      <c r="A8" s="247"/>
      <c r="B8" s="635"/>
      <c r="C8" s="635"/>
      <c r="D8" s="635"/>
      <c r="E8" s="635"/>
      <c r="F8" s="635"/>
      <c r="G8" s="635"/>
      <c r="H8" s="635"/>
    </row>
    <row r="9" spans="1:8" ht="15" customHeight="1">
      <c r="A9" s="99"/>
      <c r="B9" s="635"/>
      <c r="C9" s="635"/>
      <c r="D9" s="635"/>
      <c r="E9" s="635"/>
      <c r="F9" s="635"/>
      <c r="G9" s="635"/>
      <c r="H9" s="635"/>
    </row>
    <row r="10" spans="1:8" ht="15" customHeight="1">
      <c r="A10" s="99"/>
      <c r="B10" s="635"/>
      <c r="C10" s="635"/>
      <c r="D10" s="635"/>
      <c r="E10" s="635"/>
      <c r="F10" s="635"/>
      <c r="G10" s="635"/>
      <c r="H10" s="635"/>
    </row>
    <row r="11" spans="1:8" ht="15" customHeight="1">
      <c r="A11" s="99"/>
      <c r="B11" s="635"/>
      <c r="C11" s="635"/>
      <c r="D11" s="635"/>
      <c r="E11" s="635"/>
      <c r="F11" s="635"/>
      <c r="G11" s="635"/>
      <c r="H11" s="635"/>
    </row>
    <row r="12" spans="1:8" s="195" customFormat="1" ht="15" customHeight="1">
      <c r="A12" s="99"/>
      <c r="B12" s="633"/>
      <c r="C12" s="633"/>
      <c r="D12" s="633"/>
      <c r="E12" s="633"/>
      <c r="F12" s="633"/>
      <c r="G12" s="633"/>
      <c r="H12" s="633"/>
    </row>
    <row r="13" spans="1:8" s="195" customFormat="1" ht="15" customHeight="1">
      <c r="A13" s="99"/>
      <c r="B13" s="633"/>
      <c r="C13" s="633"/>
      <c r="D13" s="633"/>
      <c r="E13" s="633"/>
      <c r="F13" s="633"/>
      <c r="G13" s="633"/>
      <c r="H13" s="633"/>
    </row>
    <row r="14" spans="1:8" s="195" customFormat="1" ht="4.5" customHeight="1">
      <c r="A14" s="99"/>
      <c r="B14" s="633"/>
      <c r="C14" s="633"/>
      <c r="D14" s="633"/>
      <c r="E14" s="633"/>
      <c r="F14" s="633"/>
      <c r="G14" s="633"/>
      <c r="H14" s="633"/>
    </row>
    <row r="15" spans="1:8" ht="15" customHeight="1">
      <c r="A15" s="83"/>
    </row>
    <row r="16" spans="1:8" ht="15" customHeight="1">
      <c r="A16" s="83">
        <v>1.2</v>
      </c>
      <c r="B16" s="636" t="s">
        <v>17</v>
      </c>
      <c r="C16" s="636"/>
      <c r="D16" s="636"/>
      <c r="E16" s="636"/>
      <c r="F16" s="636"/>
      <c r="G16" s="636"/>
      <c r="H16" s="636"/>
    </row>
    <row r="17" spans="1:8" ht="15" customHeight="1">
      <c r="A17" s="83"/>
      <c r="B17" s="636"/>
      <c r="C17" s="636"/>
      <c r="D17" s="636"/>
      <c r="E17" s="636"/>
      <c r="F17" s="636"/>
      <c r="G17" s="636"/>
      <c r="H17" s="636"/>
    </row>
    <row r="18" spans="1:8" ht="15" customHeight="1">
      <c r="A18" s="83"/>
      <c r="B18" s="636"/>
      <c r="C18" s="636"/>
      <c r="D18" s="636"/>
      <c r="E18" s="636"/>
      <c r="F18" s="636"/>
      <c r="G18" s="636"/>
      <c r="H18" s="636"/>
    </row>
    <row r="19" spans="1:8" ht="3" customHeight="1">
      <c r="A19" s="83"/>
      <c r="B19" s="636"/>
      <c r="C19" s="636"/>
      <c r="D19" s="636"/>
      <c r="E19" s="636"/>
      <c r="F19" s="636"/>
      <c r="G19" s="636"/>
      <c r="H19" s="636"/>
    </row>
    <row r="20" spans="1:8" s="195" customFormat="1" ht="15" customHeight="1">
      <c r="A20" s="83"/>
      <c r="B20" s="475"/>
      <c r="C20" s="475"/>
      <c r="D20" s="475"/>
      <c r="E20" s="475"/>
      <c r="F20" s="475"/>
      <c r="G20" s="475"/>
      <c r="H20" s="475"/>
    </row>
    <row r="21" spans="1:8" ht="15" customHeight="1">
      <c r="A21" s="83">
        <v>1.3</v>
      </c>
      <c r="B21" s="638" t="s">
        <v>1476</v>
      </c>
      <c r="C21" s="638"/>
      <c r="D21" s="638"/>
      <c r="E21" s="638"/>
      <c r="F21" s="638"/>
      <c r="G21" s="638"/>
      <c r="H21" s="638"/>
    </row>
    <row r="22" spans="1:8" ht="15" customHeight="1">
      <c r="A22" s="83"/>
      <c r="B22" s="638"/>
      <c r="C22" s="638"/>
      <c r="D22" s="638"/>
      <c r="E22" s="638"/>
      <c r="F22" s="638"/>
      <c r="G22" s="638"/>
      <c r="H22" s="638"/>
    </row>
    <row r="23" spans="1:8" ht="15" customHeight="1">
      <c r="A23" s="83"/>
      <c r="B23" s="638"/>
      <c r="C23" s="638"/>
      <c r="D23" s="638"/>
      <c r="E23" s="638"/>
      <c r="F23" s="638"/>
      <c r="G23" s="638"/>
      <c r="H23" s="638"/>
    </row>
    <row r="24" spans="1:8" ht="2.25" customHeight="1">
      <c r="A24" s="83"/>
      <c r="B24" s="638"/>
      <c r="C24" s="638"/>
      <c r="D24" s="638"/>
      <c r="E24" s="638"/>
      <c r="F24" s="638"/>
      <c r="G24" s="638"/>
      <c r="H24" s="638"/>
    </row>
    <row r="25" spans="1:8" ht="15" customHeight="1">
      <c r="A25" s="83"/>
    </row>
    <row r="26" spans="1:8" ht="15" customHeight="1">
      <c r="A26" s="83">
        <v>1.4000000000000001</v>
      </c>
      <c r="B26" s="638" t="s">
        <v>80</v>
      </c>
      <c r="C26" s="638"/>
      <c r="D26" s="638"/>
      <c r="E26" s="638"/>
      <c r="F26" s="638"/>
      <c r="G26" s="638"/>
      <c r="H26" s="638"/>
    </row>
    <row r="27" spans="1:8" ht="9" customHeight="1">
      <c r="A27" s="83"/>
      <c r="B27" s="638"/>
      <c r="C27" s="638"/>
      <c r="D27" s="638"/>
      <c r="E27" s="638"/>
      <c r="F27" s="638"/>
      <c r="G27" s="638"/>
      <c r="H27" s="638"/>
    </row>
    <row r="28" spans="1:8" ht="15" customHeight="1">
      <c r="A28" s="99"/>
      <c r="B28" s="52"/>
      <c r="C28" s="53"/>
      <c r="D28" s="53"/>
      <c r="E28" s="54"/>
    </row>
    <row r="29" spans="1:8" ht="15" customHeight="1">
      <c r="A29" s="83">
        <v>1.5000000000000002</v>
      </c>
      <c r="B29" s="637" t="s">
        <v>1536</v>
      </c>
      <c r="C29" s="637"/>
      <c r="D29" s="637"/>
      <c r="E29" s="637"/>
      <c r="F29" s="637"/>
      <c r="G29" s="637"/>
      <c r="H29" s="637"/>
    </row>
    <row r="30" spans="1:8" ht="9.75" customHeight="1">
      <c r="A30" s="83"/>
      <c r="B30" s="637"/>
      <c r="C30" s="637"/>
      <c r="D30" s="637"/>
      <c r="E30" s="637"/>
      <c r="F30" s="637"/>
      <c r="G30" s="637"/>
      <c r="H30" s="637"/>
    </row>
    <row r="31" spans="1:8" ht="15" customHeight="1">
      <c r="A31" s="99"/>
      <c r="B31" s="50"/>
      <c r="C31" s="184"/>
      <c r="D31" s="184"/>
      <c r="E31" s="185"/>
      <c r="F31" s="66"/>
      <c r="G31" s="66"/>
      <c r="H31" s="66"/>
    </row>
    <row r="32" spans="1:8" ht="15" customHeight="1">
      <c r="A32" s="83">
        <v>1.6000000000000003</v>
      </c>
      <c r="B32" s="638" t="s">
        <v>1248</v>
      </c>
      <c r="C32" s="638"/>
      <c r="D32" s="638"/>
      <c r="E32" s="638"/>
      <c r="F32" s="638"/>
      <c r="G32" s="638"/>
      <c r="H32" s="638"/>
    </row>
    <row r="33" spans="1:8" s="195" customFormat="1" ht="9.75" customHeight="1">
      <c r="A33" s="83"/>
      <c r="B33" s="638"/>
      <c r="C33" s="638"/>
      <c r="D33" s="638"/>
      <c r="E33" s="638"/>
      <c r="F33" s="638"/>
      <c r="G33" s="638"/>
      <c r="H33" s="638"/>
    </row>
    <row r="34" spans="1:8" ht="15" customHeight="1">
      <c r="A34" s="99"/>
      <c r="B34" s="52"/>
      <c r="C34" s="53"/>
      <c r="D34" s="53"/>
      <c r="E34" s="54"/>
    </row>
    <row r="35" spans="1:8" ht="15" customHeight="1">
      <c r="A35" s="26">
        <v>2</v>
      </c>
      <c r="B35" s="194" t="s">
        <v>28</v>
      </c>
      <c r="C35" s="262"/>
      <c r="D35" s="262"/>
      <c r="E35" s="262"/>
      <c r="F35" s="262"/>
      <c r="G35" s="262"/>
      <c r="H35" s="262"/>
    </row>
    <row r="36" spans="1:8" ht="15" customHeight="1">
      <c r="A36" s="263"/>
      <c r="B36" s="264"/>
      <c r="C36" s="265"/>
      <c r="D36" s="265"/>
      <c r="E36" s="266"/>
      <c r="F36" s="267"/>
      <c r="G36" s="267"/>
      <c r="H36" s="267"/>
    </row>
    <row r="37" spans="1:8" ht="15" customHeight="1">
      <c r="A37" s="284">
        <v>2.1</v>
      </c>
      <c r="B37" s="285" t="s">
        <v>64</v>
      </c>
      <c r="C37" s="286"/>
      <c r="D37" s="286"/>
      <c r="E37" s="286"/>
      <c r="F37" s="287"/>
      <c r="G37" s="287"/>
      <c r="H37" s="287"/>
    </row>
    <row r="38" spans="1:8" s="195" customFormat="1" ht="15" customHeight="1">
      <c r="A38" s="284"/>
      <c r="B38" s="288"/>
      <c r="C38" s="286"/>
      <c r="D38" s="286"/>
      <c r="E38" s="286"/>
      <c r="F38" s="287"/>
      <c r="G38" s="287"/>
      <c r="H38" s="287"/>
    </row>
    <row r="39" spans="1:8" s="195" customFormat="1" ht="15" customHeight="1">
      <c r="A39" s="284"/>
      <c r="B39" s="634" t="s">
        <v>1636</v>
      </c>
      <c r="C39" s="633"/>
      <c r="D39" s="633"/>
      <c r="E39" s="633"/>
      <c r="F39" s="633"/>
      <c r="G39" s="633"/>
      <c r="H39" s="633"/>
    </row>
    <row r="40" spans="1:8" s="195" customFormat="1" ht="15" customHeight="1">
      <c r="A40" s="284"/>
      <c r="B40" s="633"/>
      <c r="C40" s="633"/>
      <c r="D40" s="633"/>
      <c r="E40" s="633"/>
      <c r="F40" s="633"/>
      <c r="G40" s="633"/>
      <c r="H40" s="633"/>
    </row>
    <row r="41" spans="1:8" s="195" customFormat="1" ht="15" customHeight="1">
      <c r="A41" s="284"/>
      <c r="B41" s="633"/>
      <c r="C41" s="633"/>
      <c r="D41" s="633"/>
      <c r="E41" s="633"/>
      <c r="F41" s="633"/>
      <c r="G41" s="633"/>
      <c r="H41" s="633"/>
    </row>
    <row r="42" spans="1:8" s="195" customFormat="1" ht="15" customHeight="1">
      <c r="A42" s="284"/>
      <c r="B42" s="633"/>
      <c r="C42" s="633"/>
      <c r="D42" s="633"/>
      <c r="E42" s="633"/>
      <c r="F42" s="633"/>
      <c r="G42" s="633"/>
      <c r="H42" s="633"/>
    </row>
    <row r="43" spans="1:8" s="195" customFormat="1" ht="15" customHeight="1">
      <c r="A43" s="284"/>
      <c r="B43" s="633"/>
      <c r="C43" s="633"/>
      <c r="D43" s="633"/>
      <c r="E43" s="633"/>
      <c r="F43" s="633"/>
      <c r="G43" s="633"/>
      <c r="H43" s="633"/>
    </row>
    <row r="44" spans="1:8" s="195" customFormat="1" ht="15" customHeight="1">
      <c r="A44" s="284"/>
      <c r="B44" s="633"/>
      <c r="C44" s="633"/>
      <c r="D44" s="633"/>
      <c r="E44" s="633"/>
      <c r="F44" s="633"/>
      <c r="G44" s="633"/>
      <c r="H44" s="633"/>
    </row>
    <row r="45" spans="1:8" s="195" customFormat="1" ht="8.25" customHeight="1">
      <c r="A45" s="284"/>
      <c r="B45" s="633"/>
      <c r="C45" s="633"/>
      <c r="D45" s="633"/>
      <c r="E45" s="633"/>
      <c r="F45" s="633"/>
      <c r="G45" s="633"/>
      <c r="H45" s="633"/>
    </row>
    <row r="46" spans="1:8" s="195" customFormat="1" ht="8.25" customHeight="1">
      <c r="A46" s="284"/>
      <c r="B46" s="633"/>
      <c r="C46" s="633"/>
      <c r="D46" s="633"/>
      <c r="E46" s="633"/>
      <c r="F46" s="633"/>
      <c r="G46" s="633"/>
      <c r="H46" s="633"/>
    </row>
    <row r="47" spans="1:8" s="195" customFormat="1" ht="15" customHeight="1">
      <c r="A47" s="284"/>
      <c r="B47" s="39"/>
      <c r="C47" s="286"/>
      <c r="D47" s="286"/>
      <c r="E47" s="286"/>
      <c r="F47" s="287"/>
      <c r="G47" s="287"/>
      <c r="H47" s="287"/>
    </row>
    <row r="48" spans="1:8" s="195" customFormat="1" ht="15" customHeight="1">
      <c r="A48" s="284" t="s">
        <v>1298</v>
      </c>
      <c r="B48" s="632" t="s">
        <v>1711</v>
      </c>
      <c r="C48" s="633"/>
      <c r="D48" s="633"/>
      <c r="E48" s="633"/>
      <c r="F48" s="633"/>
      <c r="G48" s="633"/>
      <c r="H48" s="633"/>
    </row>
    <row r="49" spans="1:8" s="195" customFormat="1" ht="15" customHeight="1">
      <c r="A49" s="284"/>
      <c r="B49" s="633"/>
      <c r="C49" s="633"/>
      <c r="D49" s="633"/>
      <c r="E49" s="633"/>
      <c r="F49" s="633"/>
      <c r="G49" s="633"/>
      <c r="H49" s="633"/>
    </row>
    <row r="50" spans="1:8" s="195" customFormat="1" ht="7.5" customHeight="1">
      <c r="A50" s="284"/>
      <c r="B50" s="633"/>
      <c r="C50" s="633"/>
      <c r="D50" s="633"/>
      <c r="E50" s="633"/>
      <c r="F50" s="633"/>
      <c r="G50" s="633"/>
      <c r="H50" s="633"/>
    </row>
    <row r="51" spans="1:8" s="195" customFormat="1" ht="15" customHeight="1">
      <c r="A51" s="284"/>
      <c r="B51" s="318"/>
      <c r="C51" s="286"/>
      <c r="D51" s="286"/>
      <c r="E51" s="286"/>
      <c r="F51" s="287"/>
      <c r="G51" s="287"/>
      <c r="H51" s="287"/>
    </row>
    <row r="52" spans="1:8" s="195" customFormat="1" ht="15" customHeight="1">
      <c r="A52" s="284" t="s">
        <v>1299</v>
      </c>
      <c r="B52" s="632" t="s">
        <v>1496</v>
      </c>
      <c r="C52" s="633"/>
      <c r="D52" s="633"/>
      <c r="E52" s="633"/>
      <c r="F52" s="633"/>
      <c r="G52" s="633"/>
      <c r="H52" s="633"/>
    </row>
    <row r="53" spans="1:8" s="195" customFormat="1" ht="15" customHeight="1">
      <c r="A53" s="284"/>
      <c r="B53" s="633"/>
      <c r="C53" s="633"/>
      <c r="D53" s="633"/>
      <c r="E53" s="633"/>
      <c r="F53" s="633"/>
      <c r="G53" s="633"/>
      <c r="H53" s="633"/>
    </row>
  </sheetData>
  <customSheetViews>
    <customSheetView guid="{84FBBE83-FF6F-4C76-A58E-D04643F715A5}" showPageBreaks="1" printArea="1" view="pageBreakPreview" topLeftCell="A10">
      <selection activeCell="K26" sqref="K26"/>
      <pageMargins left="0.75" right="0.5" top="0.5" bottom="0.25" header="0.17" footer="0.42"/>
      <printOptions horizontalCentered="1"/>
      <pageSetup paperSize="9" fitToWidth="12" fitToHeight="12" orientation="portrait" r:id="rId1"/>
      <headerFooter alignWithMargins="0">
        <oddFooter>&amp;C7 of 11</oddFooter>
      </headerFooter>
    </customSheetView>
  </customSheetViews>
  <mergeCells count="9">
    <mergeCell ref="B48:H50"/>
    <mergeCell ref="B52:H53"/>
    <mergeCell ref="B39:H46"/>
    <mergeCell ref="B7:H14"/>
    <mergeCell ref="B16:H19"/>
    <mergeCell ref="B29:H30"/>
    <mergeCell ref="B26:H27"/>
    <mergeCell ref="B32:H33"/>
    <mergeCell ref="B21:H24"/>
  </mergeCells>
  <phoneticPr fontId="25" type="noConversion"/>
  <pageMargins left="0.75" right="0.5" top="0.75" bottom="0.5" header="0.3" footer="0.3"/>
  <pageSetup paperSize="9" orientation="portrait" r:id="rId2"/>
  <headerFooter alignWithMargins="0">
    <oddFooter>&amp;C6 of 18</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view="pageBreakPreview" topLeftCell="A65" zoomScaleSheetLayoutView="100" workbookViewId="0">
      <selection activeCell="B72" sqref="B72"/>
    </sheetView>
  </sheetViews>
  <sheetFormatPr defaultRowHeight="12"/>
  <cols>
    <col min="1" max="1" width="5.125" style="194" customWidth="1"/>
    <col min="2" max="2" width="3.625" style="51" customWidth="1"/>
    <col min="3" max="3" width="41.625" style="195" customWidth="1"/>
    <col min="4" max="4" width="3.875" style="193" customWidth="1"/>
    <col min="5" max="5" width="2.5" style="195" customWidth="1"/>
    <col min="6" max="6" width="13.75" style="195" customWidth="1"/>
    <col min="7" max="7" width="0.75" style="195" customWidth="1"/>
    <col min="8" max="8" width="11.25" style="195" customWidth="1"/>
    <col min="9" max="16384" width="9" style="195"/>
  </cols>
  <sheetData>
    <row r="1" spans="1:8" ht="12.95" customHeight="1">
      <c r="A1" s="96" t="s">
        <v>10</v>
      </c>
      <c r="B1" s="30"/>
      <c r="C1" s="30"/>
      <c r="D1" s="30"/>
      <c r="E1" s="30"/>
    </row>
    <row r="2" spans="1:8" ht="12.95" customHeight="1">
      <c r="A2" s="194" t="s">
        <v>1247</v>
      </c>
      <c r="B2" s="30"/>
      <c r="C2" s="30"/>
      <c r="D2" s="30"/>
      <c r="E2" s="30"/>
      <c r="F2" s="39"/>
      <c r="G2" s="39"/>
      <c r="H2" s="39"/>
    </row>
    <row r="3" spans="1:8" ht="12.95" customHeight="1">
      <c r="A3" s="97" t="s">
        <v>1604</v>
      </c>
      <c r="B3" s="50"/>
      <c r="C3" s="50"/>
      <c r="D3" s="50"/>
      <c r="E3" s="50"/>
      <c r="F3" s="50"/>
      <c r="G3" s="50"/>
      <c r="H3" s="50"/>
    </row>
    <row r="4" spans="1:8" ht="15" customHeight="1">
      <c r="A4" s="97"/>
      <c r="B4" s="50"/>
      <c r="C4" s="50"/>
      <c r="D4" s="50"/>
      <c r="E4" s="50"/>
      <c r="F4" s="50"/>
      <c r="G4" s="50"/>
      <c r="H4" s="50"/>
    </row>
    <row r="5" spans="1:8" ht="15" customHeight="1">
      <c r="A5" s="284" t="s">
        <v>1478</v>
      </c>
      <c r="B5" s="285" t="s">
        <v>1477</v>
      </c>
      <c r="C5" s="286"/>
      <c r="D5" s="286"/>
      <c r="E5" s="286"/>
      <c r="F5" s="287"/>
      <c r="G5" s="287"/>
      <c r="H5" s="287"/>
    </row>
    <row r="6" spans="1:8" ht="15" customHeight="1">
      <c r="A6" s="284">
        <v>3.1</v>
      </c>
      <c r="B6" s="641" t="s">
        <v>1655</v>
      </c>
      <c r="C6" s="642"/>
      <c r="D6" s="642"/>
      <c r="E6" s="642"/>
      <c r="F6" s="642"/>
      <c r="G6" s="642"/>
      <c r="H6" s="642"/>
    </row>
    <row r="7" spans="1:8" ht="15" customHeight="1">
      <c r="A7" s="263"/>
      <c r="B7" s="642"/>
      <c r="C7" s="642"/>
      <c r="D7" s="642"/>
      <c r="E7" s="642"/>
      <c r="F7" s="642"/>
      <c r="G7" s="642"/>
      <c r="H7" s="642"/>
    </row>
    <row r="8" spans="1:8" ht="7.5" customHeight="1">
      <c r="A8" s="263"/>
      <c r="B8" s="642"/>
      <c r="C8" s="642"/>
      <c r="D8" s="642"/>
      <c r="E8" s="642"/>
      <c r="F8" s="642"/>
      <c r="G8" s="642"/>
      <c r="H8" s="642"/>
    </row>
    <row r="9" spans="1:8" ht="15" customHeight="1">
      <c r="A9" s="263"/>
      <c r="B9" s="602"/>
      <c r="C9" s="602"/>
      <c r="D9" s="602"/>
      <c r="E9" s="602"/>
      <c r="F9" s="602"/>
      <c r="G9" s="602"/>
      <c r="H9" s="602"/>
    </row>
    <row r="10" spans="1:8" ht="15" customHeight="1">
      <c r="A10" s="284">
        <v>3.2</v>
      </c>
      <c r="B10" s="639" t="s">
        <v>1654</v>
      </c>
      <c r="C10" s="640"/>
      <c r="D10" s="640"/>
      <c r="E10" s="640"/>
      <c r="F10" s="640"/>
      <c r="G10" s="640"/>
      <c r="H10" s="640"/>
    </row>
    <row r="11" spans="1:8" ht="15" customHeight="1">
      <c r="A11" s="263"/>
      <c r="B11" s="640"/>
      <c r="C11" s="640"/>
      <c r="D11" s="640"/>
      <c r="E11" s="640"/>
      <c r="F11" s="640"/>
      <c r="G11" s="640"/>
      <c r="H11" s="640"/>
    </row>
    <row r="12" spans="1:8" ht="15" customHeight="1">
      <c r="A12" s="263"/>
      <c r="B12" s="640"/>
      <c r="C12" s="640"/>
      <c r="D12" s="640"/>
      <c r="E12" s="640"/>
      <c r="F12" s="640"/>
      <c r="G12" s="640"/>
      <c r="H12" s="640"/>
    </row>
    <row r="13" spans="1:8" ht="15" customHeight="1">
      <c r="A13" s="263"/>
      <c r="B13" s="640"/>
      <c r="C13" s="640"/>
      <c r="D13" s="640"/>
      <c r="E13" s="640"/>
      <c r="F13" s="640"/>
      <c r="G13" s="640"/>
      <c r="H13" s="640"/>
    </row>
    <row r="14" spans="1:8" ht="15" customHeight="1">
      <c r="A14" s="263"/>
      <c r="B14" s="640"/>
      <c r="C14" s="640"/>
      <c r="D14" s="640"/>
      <c r="E14" s="640"/>
      <c r="F14" s="640"/>
      <c r="G14" s="640"/>
      <c r="H14" s="640"/>
    </row>
    <row r="15" spans="1:8" ht="15" hidden="1" customHeight="1">
      <c r="A15" s="261"/>
      <c r="B15" s="643" t="s">
        <v>1573</v>
      </c>
      <c r="C15" s="644"/>
      <c r="D15" s="644"/>
      <c r="E15" s="644"/>
      <c r="F15" s="644"/>
      <c r="G15" s="644"/>
      <c r="H15" s="644"/>
    </row>
    <row r="16" spans="1:8" ht="15" hidden="1" customHeight="1">
      <c r="A16" s="261"/>
      <c r="B16" s="644"/>
      <c r="C16" s="644"/>
      <c r="D16" s="644"/>
      <c r="E16" s="644"/>
      <c r="F16" s="644"/>
      <c r="G16" s="644"/>
      <c r="H16" s="644"/>
    </row>
    <row r="17" spans="1:8" ht="15" hidden="1" customHeight="1">
      <c r="A17" s="261"/>
      <c r="B17" s="644"/>
      <c r="C17" s="644"/>
      <c r="D17" s="644"/>
      <c r="E17" s="644"/>
      <c r="F17" s="644"/>
      <c r="G17" s="644"/>
      <c r="H17" s="644"/>
    </row>
    <row r="18" spans="1:8" ht="15" hidden="1" customHeight="1">
      <c r="A18" s="261"/>
      <c r="B18" s="644"/>
      <c r="C18" s="644"/>
      <c r="D18" s="644"/>
      <c r="E18" s="644"/>
      <c r="F18" s="644"/>
      <c r="G18" s="644"/>
      <c r="H18" s="644"/>
    </row>
    <row r="19" spans="1:8" ht="15" hidden="1" customHeight="1">
      <c r="A19" s="261"/>
      <c r="B19" s="644"/>
      <c r="C19" s="644"/>
      <c r="D19" s="644"/>
      <c r="E19" s="644"/>
      <c r="F19" s="644"/>
      <c r="G19" s="644"/>
      <c r="H19" s="644"/>
    </row>
    <row r="20" spans="1:8" ht="15" hidden="1" customHeight="1">
      <c r="A20" s="261"/>
      <c r="B20" s="644"/>
      <c r="C20" s="644"/>
      <c r="D20" s="644"/>
      <c r="E20" s="644"/>
      <c r="F20" s="644"/>
      <c r="G20" s="644"/>
      <c r="H20" s="644"/>
    </row>
    <row r="21" spans="1:8" ht="15" hidden="1" customHeight="1">
      <c r="A21" s="261"/>
      <c r="B21" s="644"/>
      <c r="C21" s="644"/>
      <c r="D21" s="644"/>
      <c r="E21" s="644"/>
      <c r="F21" s="644"/>
      <c r="G21" s="644"/>
      <c r="H21" s="644"/>
    </row>
    <row r="22" spans="1:8" ht="15" hidden="1" customHeight="1">
      <c r="A22" s="261"/>
      <c r="B22" s="644"/>
      <c r="C22" s="644"/>
      <c r="D22" s="644"/>
      <c r="E22" s="644"/>
      <c r="F22" s="644"/>
      <c r="G22" s="644"/>
      <c r="H22" s="644"/>
    </row>
    <row r="23" spans="1:8" ht="15" hidden="1" customHeight="1">
      <c r="A23" s="261"/>
      <c r="B23" s="592"/>
      <c r="C23" s="593"/>
      <c r="D23" s="593"/>
      <c r="E23" s="593"/>
      <c r="F23" s="593"/>
      <c r="G23" s="593"/>
      <c r="H23" s="593"/>
    </row>
    <row r="24" spans="1:8" ht="15" hidden="1" customHeight="1">
      <c r="A24" s="261"/>
      <c r="B24" s="648" t="s">
        <v>1620</v>
      </c>
      <c r="C24" s="649"/>
      <c r="D24" s="649"/>
      <c r="E24" s="649"/>
      <c r="F24" s="649"/>
      <c r="G24" s="649"/>
      <c r="H24" s="649"/>
    </row>
    <row r="25" spans="1:8" ht="15" hidden="1" customHeight="1">
      <c r="A25" s="261"/>
      <c r="B25" s="649"/>
      <c r="C25" s="649"/>
      <c r="D25" s="649"/>
      <c r="E25" s="649"/>
      <c r="F25" s="649"/>
      <c r="G25" s="649"/>
      <c r="H25" s="649"/>
    </row>
    <row r="26" spans="1:8" ht="15" hidden="1" customHeight="1">
      <c r="A26" s="261"/>
      <c r="B26" s="649"/>
      <c r="C26" s="649"/>
      <c r="D26" s="649"/>
      <c r="E26" s="649"/>
      <c r="F26" s="649"/>
      <c r="G26" s="649"/>
      <c r="H26" s="649"/>
    </row>
    <row r="27" spans="1:8" ht="15" hidden="1" customHeight="1">
      <c r="A27" s="261"/>
      <c r="B27" s="649"/>
      <c r="C27" s="649"/>
      <c r="D27" s="649"/>
      <c r="E27" s="649"/>
      <c r="F27" s="649"/>
      <c r="G27" s="649"/>
      <c r="H27" s="649"/>
    </row>
    <row r="28" spans="1:8" ht="15" hidden="1" customHeight="1">
      <c r="A28" s="261"/>
      <c r="B28" s="649"/>
      <c r="C28" s="649"/>
      <c r="D28" s="649"/>
      <c r="E28" s="649"/>
      <c r="F28" s="649"/>
      <c r="G28" s="649"/>
      <c r="H28" s="649"/>
    </row>
    <row r="29" spans="1:8" ht="15" hidden="1" customHeight="1">
      <c r="A29" s="261"/>
      <c r="B29" s="649"/>
      <c r="C29" s="649"/>
      <c r="D29" s="649"/>
      <c r="E29" s="649"/>
      <c r="F29" s="649"/>
      <c r="G29" s="649"/>
      <c r="H29" s="649"/>
    </row>
    <row r="30" spans="1:8" ht="15" hidden="1" customHeight="1">
      <c r="A30" s="261"/>
      <c r="B30" s="594"/>
      <c r="C30" s="595"/>
      <c r="D30" s="595"/>
      <c r="E30" s="595"/>
      <c r="F30" s="596"/>
      <c r="G30" s="596"/>
      <c r="H30" s="596"/>
    </row>
    <row r="31" spans="1:8" ht="15" hidden="1" customHeight="1">
      <c r="A31" s="261"/>
      <c r="B31" s="648" t="s">
        <v>1621</v>
      </c>
      <c r="C31" s="649"/>
      <c r="D31" s="649"/>
      <c r="E31" s="649"/>
      <c r="F31" s="649"/>
      <c r="G31" s="649"/>
      <c r="H31" s="649"/>
    </row>
    <row r="32" spans="1:8" ht="15" hidden="1" customHeight="1">
      <c r="A32" s="261"/>
      <c r="B32" s="649"/>
      <c r="C32" s="649"/>
      <c r="D32" s="649"/>
      <c r="E32" s="649"/>
      <c r="F32" s="649"/>
      <c r="G32" s="649"/>
      <c r="H32" s="649"/>
    </row>
    <row r="33" spans="1:8" ht="15" hidden="1" customHeight="1">
      <c r="A33" s="261"/>
      <c r="B33" s="649"/>
      <c r="C33" s="649"/>
      <c r="D33" s="649"/>
      <c r="E33" s="649"/>
      <c r="F33" s="649"/>
      <c r="G33" s="649"/>
      <c r="H33" s="649"/>
    </row>
    <row r="34" spans="1:8" ht="15" hidden="1" customHeight="1">
      <c r="A34" s="261"/>
      <c r="B34" s="649"/>
      <c r="C34" s="649"/>
      <c r="D34" s="649"/>
      <c r="E34" s="649"/>
      <c r="F34" s="649"/>
      <c r="G34" s="649"/>
      <c r="H34" s="649"/>
    </row>
    <row r="35" spans="1:8" ht="15" hidden="1" customHeight="1">
      <c r="A35" s="261"/>
      <c r="B35" s="649"/>
      <c r="C35" s="649"/>
      <c r="D35" s="649"/>
      <c r="E35" s="649"/>
      <c r="F35" s="649"/>
      <c r="G35" s="649"/>
      <c r="H35" s="649"/>
    </row>
    <row r="36" spans="1:8" ht="15" hidden="1" customHeight="1">
      <c r="A36" s="261"/>
      <c r="B36" s="649"/>
      <c r="C36" s="649"/>
      <c r="D36" s="649"/>
      <c r="E36" s="649"/>
      <c r="F36" s="649"/>
      <c r="G36" s="649"/>
      <c r="H36" s="649"/>
    </row>
    <row r="37" spans="1:8" ht="15" hidden="1" customHeight="1">
      <c r="A37" s="261"/>
      <c r="B37" s="649"/>
      <c r="C37" s="649"/>
      <c r="D37" s="649"/>
      <c r="E37" s="649"/>
      <c r="F37" s="649"/>
      <c r="G37" s="649"/>
      <c r="H37" s="649"/>
    </row>
    <row r="38" spans="1:8" ht="15" hidden="1" customHeight="1">
      <c r="A38" s="261"/>
      <c r="B38" s="649"/>
      <c r="C38" s="649"/>
      <c r="D38" s="649"/>
      <c r="E38" s="649"/>
      <c r="F38" s="649"/>
      <c r="G38" s="649"/>
      <c r="H38" s="649"/>
    </row>
    <row r="39" spans="1:8" ht="15" customHeight="1">
      <c r="A39" s="263"/>
      <c r="B39" s="268"/>
      <c r="C39" s="265"/>
      <c r="D39" s="265"/>
      <c r="E39" s="266"/>
      <c r="F39" s="267"/>
      <c r="G39" s="267"/>
      <c r="H39" s="267"/>
    </row>
    <row r="40" spans="1:8" ht="15" customHeight="1">
      <c r="A40" s="83">
        <v>4</v>
      </c>
      <c r="B40" s="285" t="s">
        <v>1594</v>
      </c>
      <c r="C40" s="265"/>
      <c r="D40" s="265"/>
      <c r="E40" s="266"/>
      <c r="F40" s="267"/>
      <c r="G40" s="267"/>
      <c r="H40" s="267"/>
    </row>
    <row r="41" spans="1:8" ht="15" customHeight="1">
      <c r="A41" s="261"/>
      <c r="B41" s="285"/>
      <c r="C41" s="265"/>
      <c r="D41" s="265"/>
      <c r="E41" s="266"/>
      <c r="F41" s="267"/>
      <c r="G41" s="267"/>
      <c r="H41" s="267"/>
    </row>
    <row r="42" spans="1:8" ht="15" customHeight="1">
      <c r="A42" s="263"/>
      <c r="B42" s="632" t="s">
        <v>1497</v>
      </c>
      <c r="C42" s="633"/>
      <c r="D42" s="633"/>
      <c r="E42" s="633"/>
      <c r="F42" s="633"/>
      <c r="G42" s="633"/>
      <c r="H42" s="633"/>
    </row>
    <row r="43" spans="1:8" ht="15" customHeight="1">
      <c r="A43" s="263"/>
      <c r="B43" s="633"/>
      <c r="C43" s="633"/>
      <c r="D43" s="633"/>
      <c r="E43" s="633"/>
      <c r="F43" s="633"/>
      <c r="G43" s="633"/>
      <c r="H43" s="633"/>
    </row>
    <row r="44" spans="1:8" ht="7.5" customHeight="1">
      <c r="A44" s="263"/>
      <c r="B44" s="633"/>
      <c r="C44" s="633"/>
      <c r="D44" s="633"/>
      <c r="E44" s="633"/>
      <c r="F44" s="633"/>
      <c r="G44" s="633"/>
      <c r="H44" s="633"/>
    </row>
    <row r="45" spans="1:8" ht="15" customHeight="1">
      <c r="A45" s="263"/>
      <c r="B45" s="318"/>
      <c r="C45" s="265"/>
      <c r="D45" s="265"/>
      <c r="E45" s="266"/>
      <c r="F45" s="267"/>
      <c r="G45" s="267"/>
      <c r="H45" s="267"/>
    </row>
    <row r="46" spans="1:8" ht="15" customHeight="1">
      <c r="A46" s="263"/>
      <c r="B46" s="632" t="s">
        <v>1612</v>
      </c>
      <c r="C46" s="633"/>
      <c r="D46" s="633"/>
      <c r="E46" s="633"/>
      <c r="F46" s="633"/>
      <c r="G46" s="633"/>
      <c r="H46" s="633"/>
    </row>
    <row r="47" spans="1:8" ht="15" customHeight="1">
      <c r="A47" s="263"/>
      <c r="B47" s="633"/>
      <c r="C47" s="633"/>
      <c r="D47" s="633"/>
      <c r="E47" s="633"/>
      <c r="F47" s="633"/>
      <c r="G47" s="633"/>
      <c r="H47" s="633"/>
    </row>
    <row r="48" spans="1:8" ht="8.25" customHeight="1">
      <c r="A48" s="263"/>
      <c r="B48" s="633"/>
      <c r="C48" s="633"/>
      <c r="D48" s="633"/>
      <c r="E48" s="633"/>
      <c r="F48" s="633"/>
      <c r="G48" s="633"/>
      <c r="H48" s="633"/>
    </row>
    <row r="49" spans="1:8" ht="15" customHeight="1">
      <c r="A49" s="263"/>
      <c r="B49" s="542"/>
      <c r="C49" s="542"/>
      <c r="D49" s="542"/>
      <c r="E49" s="542"/>
      <c r="F49" s="542"/>
      <c r="G49" s="542"/>
      <c r="H49" s="542"/>
    </row>
    <row r="50" spans="1:8" ht="15" customHeight="1">
      <c r="A50" s="263"/>
      <c r="B50" s="653" t="s">
        <v>1599</v>
      </c>
      <c r="C50" s="653"/>
      <c r="D50" s="653"/>
      <c r="E50" s="653"/>
      <c r="F50" s="653"/>
      <c r="G50" s="653"/>
      <c r="H50" s="653"/>
    </row>
    <row r="51" spans="1:8" ht="11.25" customHeight="1">
      <c r="A51" s="263"/>
      <c r="B51" s="653"/>
      <c r="C51" s="653"/>
      <c r="D51" s="653"/>
      <c r="E51" s="653"/>
      <c r="F51" s="653"/>
      <c r="G51" s="653"/>
      <c r="H51" s="653"/>
    </row>
    <row r="52" spans="1:8" ht="15" customHeight="1">
      <c r="A52" s="263"/>
      <c r="B52" s="195"/>
      <c r="D52" s="195"/>
    </row>
    <row r="53" spans="1:8" ht="15" customHeight="1">
      <c r="A53" s="83">
        <v>5</v>
      </c>
      <c r="B53" s="300" t="s">
        <v>27</v>
      </c>
      <c r="C53" s="158"/>
      <c r="D53" s="158"/>
      <c r="E53" s="301"/>
      <c r="F53" s="646" t="s">
        <v>1598</v>
      </c>
      <c r="G53" s="552"/>
      <c r="H53" s="517" t="s">
        <v>1469</v>
      </c>
    </row>
    <row r="54" spans="1:8" ht="15" customHeight="1">
      <c r="A54" s="83"/>
      <c r="B54" s="300"/>
      <c r="C54" s="158"/>
      <c r="D54" s="158"/>
      <c r="E54" s="301"/>
      <c r="F54" s="647"/>
      <c r="G54" s="587"/>
      <c r="H54" s="517" t="s">
        <v>1561</v>
      </c>
    </row>
    <row r="55" spans="1:8" ht="15" customHeight="1">
      <c r="A55" s="83"/>
      <c r="B55" s="300"/>
      <c r="C55" s="158"/>
      <c r="D55" s="158"/>
      <c r="E55" s="301"/>
      <c r="F55" s="6" t="s">
        <v>93</v>
      </c>
      <c r="G55" s="587"/>
      <c r="H55" s="128" t="s">
        <v>94</v>
      </c>
    </row>
    <row r="56" spans="1:8" ht="15" customHeight="1">
      <c r="A56" s="246"/>
      <c r="B56" s="302"/>
      <c r="C56" s="66"/>
      <c r="D56" s="208"/>
      <c r="E56" s="66"/>
      <c r="F56" s="645" t="s">
        <v>21</v>
      </c>
      <c r="G56" s="645"/>
      <c r="H56" s="645"/>
    </row>
    <row r="57" spans="1:8" ht="15" customHeight="1">
      <c r="A57" s="202"/>
      <c r="B57" s="219"/>
      <c r="C57" s="303"/>
      <c r="D57" s="303"/>
      <c r="E57" s="303"/>
      <c r="F57" s="201"/>
      <c r="G57" s="219"/>
      <c r="H57" s="219"/>
    </row>
    <row r="58" spans="1:8" ht="15" customHeight="1">
      <c r="A58" s="202"/>
      <c r="B58" s="190" t="s">
        <v>1470</v>
      </c>
      <c r="C58" s="303"/>
      <c r="D58" s="303"/>
      <c r="E58" s="303"/>
      <c r="F58" s="464">
        <v>2245.5920000000001</v>
      </c>
      <c r="G58" s="304"/>
      <c r="H58" s="305">
        <v>2236</v>
      </c>
    </row>
    <row r="59" spans="1:8" ht="15" customHeight="1">
      <c r="A59" s="202"/>
      <c r="B59" s="190" t="s">
        <v>1471</v>
      </c>
      <c r="C59" s="303"/>
      <c r="D59" s="306" t="s">
        <v>1505</v>
      </c>
      <c r="E59" s="303"/>
      <c r="F59" s="464">
        <v>1067744.4080000001</v>
      </c>
      <c r="G59" s="304"/>
      <c r="H59" s="305">
        <v>2246763</v>
      </c>
    </row>
    <row r="60" spans="1:8" ht="15" customHeight="1" thickBot="1">
      <c r="A60" s="202"/>
      <c r="B60" s="303"/>
      <c r="C60" s="303"/>
      <c r="D60" s="303"/>
      <c r="E60" s="303"/>
      <c r="F60" s="456">
        <v>1069990</v>
      </c>
      <c r="G60" s="307"/>
      <c r="H60" s="189">
        <v>2248999</v>
      </c>
    </row>
    <row r="61" spans="1:8" ht="15" customHeight="1" thickTop="1">
      <c r="A61" s="99"/>
      <c r="B61" s="194"/>
      <c r="C61" s="53"/>
      <c r="D61" s="53"/>
      <c r="E61" s="54"/>
    </row>
    <row r="62" spans="1:8" ht="15" hidden="1" customHeight="1">
      <c r="A62" s="202">
        <v>5.0999999999999996</v>
      </c>
      <c r="B62" s="651" t="s">
        <v>1533</v>
      </c>
      <c r="C62" s="652"/>
      <c r="D62" s="652"/>
      <c r="E62" s="652"/>
      <c r="F62" s="652"/>
      <c r="G62" s="652"/>
      <c r="H62" s="652"/>
    </row>
    <row r="63" spans="1:8" ht="15" hidden="1" customHeight="1">
      <c r="A63" s="99"/>
      <c r="B63" s="652"/>
      <c r="C63" s="652"/>
      <c r="D63" s="652"/>
      <c r="E63" s="652"/>
      <c r="F63" s="652"/>
      <c r="G63" s="652"/>
      <c r="H63" s="652"/>
    </row>
    <row r="64" spans="1:8" ht="15" hidden="1" customHeight="1">
      <c r="A64" s="99"/>
      <c r="B64" s="194"/>
      <c r="C64" s="53"/>
      <c r="D64" s="53"/>
      <c r="E64" s="54"/>
    </row>
    <row r="65" spans="1:8" ht="15" customHeight="1">
      <c r="A65" s="202">
        <v>5.0999999999999996</v>
      </c>
      <c r="B65" s="650" t="s">
        <v>1651</v>
      </c>
      <c r="C65" s="650"/>
      <c r="D65" s="650"/>
      <c r="E65" s="650"/>
      <c r="F65" s="650"/>
      <c r="G65" s="650"/>
      <c r="H65" s="650"/>
    </row>
    <row r="66" spans="1:8" ht="15" customHeight="1">
      <c r="A66" s="308"/>
      <c r="B66" s="650"/>
      <c r="C66" s="650"/>
      <c r="D66" s="650"/>
      <c r="E66" s="650"/>
      <c r="F66" s="650"/>
      <c r="G66" s="650"/>
      <c r="H66" s="650"/>
    </row>
    <row r="67" spans="1:8" ht="15" customHeight="1">
      <c r="A67" s="308"/>
      <c r="B67" s="477"/>
      <c r="C67" s="477"/>
      <c r="D67" s="477"/>
      <c r="E67" s="477"/>
      <c r="F67" s="477"/>
      <c r="G67" s="477"/>
      <c r="H67" s="477"/>
    </row>
    <row r="68" spans="1:8" ht="15" customHeight="1">
      <c r="A68" s="591">
        <v>6</v>
      </c>
      <c r="B68" s="590" t="s">
        <v>47</v>
      </c>
      <c r="C68" s="33"/>
      <c r="D68" s="33"/>
      <c r="E68" s="56"/>
      <c r="F68" s="646" t="s">
        <v>1598</v>
      </c>
      <c r="G68" s="587"/>
      <c r="H68" s="517" t="s">
        <v>1469</v>
      </c>
    </row>
    <row r="69" spans="1:8" ht="15" customHeight="1">
      <c r="A69" s="591"/>
      <c r="B69" s="590"/>
      <c r="C69" s="33"/>
      <c r="D69" s="33"/>
      <c r="E69" s="56"/>
      <c r="F69" s="647"/>
      <c r="G69" s="587"/>
      <c r="H69" s="517" t="s">
        <v>1561</v>
      </c>
    </row>
    <row r="70" spans="1:8" ht="15" customHeight="1">
      <c r="A70" s="591"/>
      <c r="B70" s="590"/>
      <c r="C70" s="33"/>
      <c r="D70" s="33"/>
      <c r="E70" s="56"/>
      <c r="F70" s="6" t="s">
        <v>93</v>
      </c>
      <c r="G70" s="587"/>
      <c r="H70" s="128" t="s">
        <v>94</v>
      </c>
    </row>
    <row r="71" spans="1:8" ht="15" customHeight="1">
      <c r="A71" s="197"/>
      <c r="B71" s="192"/>
      <c r="C71" s="478"/>
      <c r="D71" s="33"/>
      <c r="E71" s="56"/>
      <c r="F71" s="645" t="s">
        <v>21</v>
      </c>
      <c r="G71" s="645"/>
      <c r="H71" s="645"/>
    </row>
    <row r="72" spans="1:8" ht="15" customHeight="1">
      <c r="A72" s="61"/>
      <c r="B72" s="84" t="s">
        <v>1693</v>
      </c>
      <c r="C72" s="33"/>
      <c r="D72" s="33"/>
      <c r="E72" s="56"/>
    </row>
    <row r="73" spans="1:8" ht="15" customHeight="1">
      <c r="A73" s="61"/>
      <c r="B73" s="59" t="s">
        <v>43</v>
      </c>
      <c r="C73" s="33"/>
      <c r="D73" s="33">
        <v>6.1</v>
      </c>
      <c r="E73" s="56"/>
      <c r="F73" s="465">
        <v>2948343</v>
      </c>
      <c r="G73" s="56"/>
      <c r="H73" s="72">
        <v>2982554</v>
      </c>
    </row>
    <row r="74" spans="1:8" ht="15" customHeight="1">
      <c r="A74" s="61"/>
      <c r="B74" s="59"/>
      <c r="C74" s="158"/>
      <c r="D74" s="33"/>
      <c r="E74" s="56"/>
      <c r="F74" s="465"/>
      <c r="G74" s="56"/>
      <c r="H74" s="72"/>
    </row>
    <row r="75" spans="1:8" ht="15" customHeight="1">
      <c r="A75" s="61"/>
      <c r="B75" s="84" t="s">
        <v>1637</v>
      </c>
      <c r="C75" s="33"/>
      <c r="D75" s="33"/>
      <c r="E75" s="56"/>
      <c r="F75" s="465"/>
      <c r="G75" s="56"/>
      <c r="H75" s="72"/>
    </row>
    <row r="76" spans="1:8" ht="15" customHeight="1">
      <c r="A76" s="61"/>
      <c r="B76" s="59" t="s">
        <v>43</v>
      </c>
      <c r="C76" s="33"/>
      <c r="D76" s="33">
        <v>6.2</v>
      </c>
      <c r="E76" s="56"/>
      <c r="F76" s="465">
        <v>65363709</v>
      </c>
      <c r="G76" s="463"/>
      <c r="H76" s="72">
        <v>67313964</v>
      </c>
    </row>
    <row r="77" spans="1:8" ht="15" customHeight="1">
      <c r="A77" s="61"/>
      <c r="B77" s="56"/>
      <c r="C77" s="56"/>
      <c r="D77" s="33"/>
      <c r="E77" s="56"/>
      <c r="F77" s="465"/>
      <c r="G77" s="463"/>
      <c r="H77" s="72"/>
    </row>
    <row r="78" spans="1:8" ht="15" customHeight="1">
      <c r="A78" s="61"/>
      <c r="B78" s="94" t="s">
        <v>1638</v>
      </c>
      <c r="C78" s="33"/>
      <c r="D78" s="33">
        <v>6.3</v>
      </c>
      <c r="E78" s="56"/>
      <c r="F78" s="465"/>
      <c r="G78" s="56"/>
      <c r="H78" s="72"/>
    </row>
    <row r="79" spans="1:8" ht="15" customHeight="1">
      <c r="A79" s="61"/>
      <c r="B79" s="63" t="s">
        <v>33</v>
      </c>
      <c r="C79" s="33"/>
      <c r="D79" s="33"/>
      <c r="E79" s="56"/>
      <c r="F79" s="466">
        <v>54125</v>
      </c>
      <c r="G79" s="56"/>
      <c r="H79" s="100">
        <v>54125</v>
      </c>
    </row>
    <row r="80" spans="1:8" ht="15" customHeight="1">
      <c r="A80" s="61"/>
      <c r="B80" s="95" t="s">
        <v>44</v>
      </c>
      <c r="C80" s="33"/>
      <c r="D80" s="33"/>
      <c r="E80" s="56"/>
      <c r="F80" s="467">
        <v>10500</v>
      </c>
      <c r="G80" s="56"/>
      <c r="H80" s="101">
        <v>10500</v>
      </c>
    </row>
    <row r="81" spans="1:8" ht="15" customHeight="1">
      <c r="A81" s="61"/>
      <c r="B81" s="59" t="s">
        <v>45</v>
      </c>
      <c r="C81" s="33"/>
      <c r="D81" s="33"/>
      <c r="E81" s="56"/>
      <c r="F81" s="468">
        <v>8880</v>
      </c>
      <c r="G81" s="56"/>
      <c r="H81" s="102">
        <v>8880</v>
      </c>
    </row>
    <row r="82" spans="1:8" ht="15" customHeight="1">
      <c r="A82" s="61"/>
      <c r="B82" s="63"/>
      <c r="C82" s="33"/>
      <c r="D82" s="33"/>
      <c r="E82" s="56"/>
      <c r="F82" s="465">
        <v>73505</v>
      </c>
      <c r="G82" s="56"/>
      <c r="H82" s="72">
        <v>73505</v>
      </c>
    </row>
    <row r="83" spans="1:8" ht="15" customHeight="1">
      <c r="A83" s="61"/>
      <c r="B83" s="59" t="s">
        <v>1639</v>
      </c>
      <c r="C83" s="33"/>
      <c r="D83" s="33"/>
      <c r="E83" s="56"/>
      <c r="F83" s="469">
        <v>-73505</v>
      </c>
      <c r="G83" s="56"/>
      <c r="H83" s="103">
        <v>-73505</v>
      </c>
    </row>
    <row r="84" spans="1:8" ht="15" customHeight="1">
      <c r="A84" s="56"/>
      <c r="B84" s="56"/>
      <c r="C84" s="56"/>
      <c r="D84" s="33"/>
      <c r="E84" s="56"/>
      <c r="F84" s="281">
        <v>0</v>
      </c>
      <c r="G84" s="56"/>
      <c r="H84" s="60">
        <v>0</v>
      </c>
    </row>
    <row r="85" spans="1:8" ht="15" customHeight="1" thickBot="1">
      <c r="A85" s="61"/>
      <c r="B85" s="59"/>
      <c r="C85" s="33"/>
      <c r="D85" s="33"/>
      <c r="E85" s="56"/>
      <c r="F85" s="470">
        <v>68312052</v>
      </c>
      <c r="G85" s="56"/>
      <c r="H85" s="104">
        <v>70296518</v>
      </c>
    </row>
    <row r="86" spans="1:8" ht="15" customHeight="1" thickTop="1"/>
  </sheetData>
  <mergeCells count="14">
    <mergeCell ref="B65:H66"/>
    <mergeCell ref="F71:H71"/>
    <mergeCell ref="B42:H44"/>
    <mergeCell ref="B62:H63"/>
    <mergeCell ref="B50:H51"/>
    <mergeCell ref="B46:H48"/>
    <mergeCell ref="F68:F69"/>
    <mergeCell ref="B10:H14"/>
    <mergeCell ref="B6:H8"/>
    <mergeCell ref="B15:H22"/>
    <mergeCell ref="F56:H56"/>
    <mergeCell ref="F53:F54"/>
    <mergeCell ref="B24:H29"/>
    <mergeCell ref="B31:H38"/>
  </mergeCells>
  <pageMargins left="0.7" right="0.5" top="0.75" bottom="0.5" header="0.3" footer="0.3"/>
  <pageSetup scale="87" orientation="portrait" r:id="rId1"/>
  <headerFooter>
    <oddFooter>&amp;C7 of 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4"/>
  <sheetViews>
    <sheetView view="pageBreakPreview" topLeftCell="P1" zoomScale="89" zoomScaleSheetLayoutView="89" workbookViewId="0">
      <selection activeCell="AB9" sqref="AB9"/>
    </sheetView>
  </sheetViews>
  <sheetFormatPr defaultRowHeight="12" outlineLevelRow="2"/>
  <cols>
    <col min="1" max="1" width="8" style="196" hidden="1" customWidth="1"/>
    <col min="2" max="2" width="24.375" style="196" hidden="1" customWidth="1"/>
    <col min="3" max="3" width="7.375" style="196" hidden="1" customWidth="1"/>
    <col min="4" max="4" width="33.875" style="196" hidden="1" customWidth="1"/>
    <col min="5" max="6" width="9.5" style="196" hidden="1" customWidth="1"/>
    <col min="7" max="7" width="33.25" style="196" hidden="1" customWidth="1"/>
    <col min="8" max="8" width="30.125" style="196" customWidth="1"/>
    <col min="9" max="9" width="11.25" style="31" bestFit="1" customWidth="1"/>
    <col min="10" max="10" width="9.125" style="31" bestFit="1" customWidth="1"/>
    <col min="11" max="11" width="8.125" style="31" bestFit="1" customWidth="1"/>
    <col min="12" max="12" width="10.375" style="31" bestFit="1" customWidth="1"/>
    <col min="13" max="13" width="10.125" style="31" hidden="1" customWidth="1"/>
    <col min="14" max="14" width="8.625" style="31" bestFit="1" customWidth="1"/>
    <col min="15" max="15" width="11.375" style="196" bestFit="1" customWidth="1"/>
    <col min="16" max="16" width="11.625" style="31" bestFit="1" customWidth="1"/>
    <col min="17" max="17" width="10" style="31" customWidth="1"/>
    <col min="18" max="18" width="7.75" style="196" bestFit="1" customWidth="1"/>
    <col min="19" max="19" width="10" style="126" customWidth="1"/>
    <col min="20" max="20" width="10.375" style="196" customWidth="1"/>
    <col min="21" max="16384" width="9" style="196"/>
  </cols>
  <sheetData>
    <row r="1" spans="1:20" ht="13.5" customHeight="1">
      <c r="D1" s="154"/>
      <c r="E1" s="154"/>
      <c r="F1" s="154"/>
      <c r="G1" s="154"/>
      <c r="H1" s="349" t="s">
        <v>1691</v>
      </c>
      <c r="I1" s="153"/>
      <c r="J1" s="153"/>
      <c r="K1" s="153"/>
      <c r="L1" s="153"/>
      <c r="M1" s="153"/>
      <c r="N1" s="153"/>
      <c r="O1" s="153"/>
      <c r="P1" s="153"/>
      <c r="Q1" s="153"/>
      <c r="R1" s="154"/>
      <c r="S1" s="154"/>
      <c r="T1" s="350"/>
    </row>
    <row r="2" spans="1:20" ht="13.5" customHeight="1">
      <c r="D2" s="154"/>
      <c r="E2" s="154"/>
      <c r="F2" s="154"/>
      <c r="G2" s="154"/>
      <c r="H2" s="154" t="s">
        <v>1500</v>
      </c>
      <c r="I2" s="153"/>
      <c r="J2" s="153"/>
      <c r="K2" s="153"/>
      <c r="L2" s="153"/>
      <c r="M2" s="153"/>
      <c r="N2" s="153"/>
      <c r="O2" s="153"/>
      <c r="P2" s="153"/>
      <c r="Q2" s="153"/>
      <c r="R2" s="154"/>
      <c r="S2" s="154"/>
      <c r="T2" s="350"/>
    </row>
    <row r="3" spans="1:20" ht="72">
      <c r="A3" s="351" t="s">
        <v>5</v>
      </c>
      <c r="B3" s="351" t="s">
        <v>1323</v>
      </c>
      <c r="C3" s="352" t="s">
        <v>5</v>
      </c>
      <c r="D3" s="352" t="s">
        <v>325</v>
      </c>
      <c r="E3" s="352" t="s">
        <v>834</v>
      </c>
      <c r="F3" s="352" t="s">
        <v>1324</v>
      </c>
      <c r="G3" s="352"/>
      <c r="H3" s="353" t="s">
        <v>1260</v>
      </c>
      <c r="I3" s="354" t="s">
        <v>1671</v>
      </c>
      <c r="J3" s="355" t="s">
        <v>1261</v>
      </c>
      <c r="K3" s="355" t="s">
        <v>1262</v>
      </c>
      <c r="L3" s="355" t="s">
        <v>1263</v>
      </c>
      <c r="M3" s="355" t="s">
        <v>1388</v>
      </c>
      <c r="N3" s="355" t="s">
        <v>1264</v>
      </c>
      <c r="O3" s="355" t="s">
        <v>1672</v>
      </c>
      <c r="P3" s="355" t="s">
        <v>1673</v>
      </c>
      <c r="Q3" s="355" t="s">
        <v>1674</v>
      </c>
      <c r="R3" s="352" t="s">
        <v>13</v>
      </c>
      <c r="S3" s="352" t="s">
        <v>1265</v>
      </c>
      <c r="T3" s="356" t="s">
        <v>1266</v>
      </c>
    </row>
    <row r="4" spans="1:20" outlineLevel="1">
      <c r="A4" s="357"/>
      <c r="B4" s="357"/>
      <c r="C4" s="357"/>
      <c r="D4" s="357"/>
      <c r="E4" s="357"/>
      <c r="F4" s="357"/>
      <c r="G4" s="357"/>
      <c r="H4" s="357"/>
      <c r="I4" s="358"/>
      <c r="J4" s="359"/>
      <c r="K4" s="359"/>
      <c r="L4" s="359"/>
      <c r="M4" s="359"/>
      <c r="N4" s="359"/>
      <c r="O4" s="359"/>
      <c r="P4" s="358" t="s">
        <v>1267</v>
      </c>
      <c r="Q4" s="359"/>
      <c r="R4" s="358" t="s">
        <v>1268</v>
      </c>
      <c r="S4" s="360"/>
      <c r="T4" s="360"/>
    </row>
    <row r="5" spans="1:20" outlineLevel="1">
      <c r="A5" s="357"/>
      <c r="B5" s="357"/>
      <c r="C5" s="357"/>
      <c r="D5" s="357"/>
      <c r="E5" s="357"/>
      <c r="F5" s="357"/>
      <c r="G5" s="357"/>
      <c r="H5" s="361" t="s">
        <v>1669</v>
      </c>
      <c r="I5" s="358"/>
      <c r="J5" s="359"/>
      <c r="K5" s="359"/>
      <c r="L5" s="359"/>
      <c r="M5" s="359"/>
      <c r="N5" s="359"/>
      <c r="O5" s="359"/>
      <c r="P5" s="358"/>
      <c r="Q5" s="359"/>
      <c r="R5" s="358"/>
      <c r="S5" s="360"/>
      <c r="T5" s="360"/>
    </row>
    <row r="6" spans="1:20" outlineLevel="2">
      <c r="A6" s="362"/>
      <c r="B6" s="273" t="s">
        <v>441</v>
      </c>
      <c r="C6" s="273">
        <v>1</v>
      </c>
      <c r="D6" s="273" t="s">
        <v>446</v>
      </c>
      <c r="E6" s="273" t="s">
        <v>905</v>
      </c>
      <c r="F6" s="273">
        <v>2</v>
      </c>
      <c r="G6" s="273" t="s">
        <v>1326</v>
      </c>
      <c r="H6" s="363" t="s">
        <v>1667</v>
      </c>
      <c r="I6" s="364">
        <v>37442</v>
      </c>
      <c r="J6" s="364">
        <v>0</v>
      </c>
      <c r="K6" s="364">
        <v>0</v>
      </c>
      <c r="L6" s="364">
        <v>0</v>
      </c>
      <c r="M6" s="364">
        <v>0</v>
      </c>
      <c r="N6" s="364">
        <v>0</v>
      </c>
      <c r="O6" s="364">
        <v>37442</v>
      </c>
      <c r="P6" s="364">
        <v>720.59780000000001</v>
      </c>
      <c r="Q6" s="364">
        <v>637.60356220000006</v>
      </c>
      <c r="R6" s="258">
        <v>9.4326000000000002E-4</v>
      </c>
      <c r="S6" s="258">
        <v>9.3336651332772585E-4</v>
      </c>
      <c r="T6" s="258">
        <v>1.320705E-2</v>
      </c>
    </row>
    <row r="7" spans="1:20" outlineLevel="1">
      <c r="A7" s="362"/>
      <c r="B7" s="273"/>
      <c r="C7" s="273"/>
      <c r="D7" s="273"/>
      <c r="E7" s="273"/>
      <c r="F7" s="273"/>
      <c r="G7" s="365" t="s">
        <v>1325</v>
      </c>
      <c r="H7" s="363"/>
      <c r="I7" s="366">
        <v>37442</v>
      </c>
      <c r="J7" s="366">
        <v>0</v>
      </c>
      <c r="K7" s="366">
        <v>0</v>
      </c>
      <c r="L7" s="366">
        <v>0</v>
      </c>
      <c r="M7" s="366">
        <v>0</v>
      </c>
      <c r="N7" s="366">
        <v>0</v>
      </c>
      <c r="O7" s="366">
        <v>37442</v>
      </c>
      <c r="P7" s="366">
        <v>720.59780000000001</v>
      </c>
      <c r="Q7" s="366">
        <v>637.60356220000006</v>
      </c>
      <c r="R7" s="367">
        <v>9.4326000000000002E-4</v>
      </c>
      <c r="S7" s="367">
        <v>9.3336651332772585E-4</v>
      </c>
      <c r="T7" s="368"/>
    </row>
    <row r="8" spans="1:20" outlineLevel="1">
      <c r="A8" s="362"/>
      <c r="B8" s="273"/>
      <c r="C8" s="273"/>
      <c r="D8" s="273"/>
      <c r="E8" s="273"/>
      <c r="F8" s="273"/>
      <c r="G8" s="365"/>
      <c r="H8" s="607" t="s">
        <v>1326</v>
      </c>
      <c r="I8" s="364"/>
      <c r="J8" s="364"/>
      <c r="K8" s="364"/>
      <c r="L8" s="364"/>
      <c r="M8" s="364"/>
      <c r="N8" s="364"/>
      <c r="O8" s="364"/>
      <c r="P8" s="364"/>
      <c r="Q8" s="364"/>
      <c r="R8" s="258"/>
      <c r="S8" s="258"/>
      <c r="T8" s="258"/>
    </row>
    <row r="9" spans="1:20" ht="13.5" customHeight="1" outlineLevel="2">
      <c r="A9" s="273"/>
      <c r="B9" s="273" t="s">
        <v>441</v>
      </c>
      <c r="C9" s="273">
        <v>2</v>
      </c>
      <c r="D9" s="273" t="s">
        <v>843</v>
      </c>
      <c r="E9" s="273" t="s">
        <v>899</v>
      </c>
      <c r="F9" s="273">
        <v>3</v>
      </c>
      <c r="G9" s="273" t="s">
        <v>1327</v>
      </c>
      <c r="H9" s="363" t="s">
        <v>1668</v>
      </c>
      <c r="I9" s="364">
        <v>37442</v>
      </c>
      <c r="J9" s="364">
        <v>0</v>
      </c>
      <c r="K9" s="364">
        <v>0</v>
      </c>
      <c r="L9" s="364">
        <v>0</v>
      </c>
      <c r="M9" s="364">
        <v>0</v>
      </c>
      <c r="N9" s="364">
        <v>0</v>
      </c>
      <c r="O9" s="364">
        <v>37442</v>
      </c>
      <c r="P9" s="364">
        <v>957.39194000000009</v>
      </c>
      <c r="Q9" s="364">
        <v>477.38549999999998</v>
      </c>
      <c r="R9" s="258">
        <v>0</v>
      </c>
      <c r="S9" s="258">
        <v>6.9882865476910132E-4</v>
      </c>
      <c r="T9" s="258">
        <v>0</v>
      </c>
    </row>
    <row r="10" spans="1:20" ht="13.5" customHeight="1" outlineLevel="2">
      <c r="A10" s="273"/>
      <c r="B10" s="273" t="s">
        <v>441</v>
      </c>
      <c r="C10" s="273">
        <v>3</v>
      </c>
      <c r="D10" s="273" t="s">
        <v>443</v>
      </c>
      <c r="E10" s="273" t="s">
        <v>900</v>
      </c>
      <c r="F10" s="273">
        <v>3</v>
      </c>
      <c r="G10" s="273" t="s">
        <v>1327</v>
      </c>
      <c r="H10" s="363"/>
      <c r="I10" s="366">
        <v>37442</v>
      </c>
      <c r="J10" s="366">
        <v>0</v>
      </c>
      <c r="K10" s="366">
        <v>0</v>
      </c>
      <c r="L10" s="366">
        <v>0</v>
      </c>
      <c r="M10" s="366">
        <v>0</v>
      </c>
      <c r="N10" s="366">
        <v>0</v>
      </c>
      <c r="O10" s="366">
        <v>37442</v>
      </c>
      <c r="P10" s="366">
        <v>957.39194000000009</v>
      </c>
      <c r="Q10" s="366">
        <v>477.38549999999998</v>
      </c>
      <c r="R10" s="367">
        <v>0</v>
      </c>
      <c r="S10" s="367">
        <v>6.9882865476910132E-4</v>
      </c>
      <c r="T10" s="368"/>
    </row>
    <row r="11" spans="1:20" ht="13.5" customHeight="1" outlineLevel="2">
      <c r="A11" s="273"/>
      <c r="B11" s="273" t="s">
        <v>441</v>
      </c>
      <c r="C11" s="273">
        <v>4</v>
      </c>
      <c r="D11" s="273" t="s">
        <v>844</v>
      </c>
      <c r="E11" s="273" t="s">
        <v>901</v>
      </c>
      <c r="F11" s="273">
        <v>3</v>
      </c>
      <c r="G11" s="273" t="s">
        <v>1327</v>
      </c>
      <c r="H11" s="361" t="s">
        <v>1327</v>
      </c>
      <c r="I11" s="369"/>
      <c r="J11" s="369"/>
      <c r="K11" s="369"/>
      <c r="L11" s="369"/>
      <c r="M11" s="369"/>
      <c r="N11" s="369"/>
      <c r="O11" s="369"/>
      <c r="P11" s="369"/>
      <c r="Q11" s="369"/>
      <c r="R11" s="368"/>
      <c r="S11" s="368"/>
      <c r="T11" s="368"/>
    </row>
    <row r="12" spans="1:20" ht="13.5" customHeight="1" outlineLevel="2">
      <c r="A12" s="273"/>
      <c r="B12" s="273" t="s">
        <v>441</v>
      </c>
      <c r="C12" s="273">
        <v>5</v>
      </c>
      <c r="D12" s="273" t="s">
        <v>845</v>
      </c>
      <c r="E12" s="273" t="s">
        <v>902</v>
      </c>
      <c r="F12" s="273">
        <v>3</v>
      </c>
      <c r="G12" s="273" t="s">
        <v>1327</v>
      </c>
      <c r="H12" s="363" t="s">
        <v>442</v>
      </c>
      <c r="I12" s="364">
        <v>608440</v>
      </c>
      <c r="J12" s="364">
        <v>0</v>
      </c>
      <c r="K12" s="364">
        <v>0</v>
      </c>
      <c r="L12" s="364">
        <v>0</v>
      </c>
      <c r="M12" s="364">
        <v>0</v>
      </c>
      <c r="N12" s="364">
        <v>0</v>
      </c>
      <c r="O12" s="364">
        <v>608440</v>
      </c>
      <c r="P12" s="364">
        <v>1825.32</v>
      </c>
      <c r="Q12" s="364">
        <v>1825.32</v>
      </c>
      <c r="R12" s="258">
        <v>2.7003399999999999E-3</v>
      </c>
      <c r="S12" s="258">
        <v>2.6720248522905201E-3</v>
      </c>
      <c r="T12" s="258">
        <v>2.8973333299999999</v>
      </c>
    </row>
    <row r="13" spans="1:20" ht="13.5" customHeight="1" outlineLevel="2">
      <c r="A13" s="273"/>
      <c r="B13" s="273" t="s">
        <v>441</v>
      </c>
      <c r="C13" s="273">
        <v>6</v>
      </c>
      <c r="D13" s="273" t="s">
        <v>846</v>
      </c>
      <c r="E13" s="273" t="s">
        <v>903</v>
      </c>
      <c r="F13" s="273">
        <v>3</v>
      </c>
      <c r="G13" s="273" t="s">
        <v>1327</v>
      </c>
      <c r="H13" s="363" t="s">
        <v>314</v>
      </c>
      <c r="I13" s="364">
        <v>1824274</v>
      </c>
      <c r="J13" s="364">
        <v>0</v>
      </c>
      <c r="K13" s="364">
        <v>0</v>
      </c>
      <c r="L13" s="364">
        <v>0</v>
      </c>
      <c r="M13" s="364">
        <v>0</v>
      </c>
      <c r="N13" s="364">
        <v>0</v>
      </c>
      <c r="O13" s="364">
        <v>1824274</v>
      </c>
      <c r="P13" s="364">
        <v>15944.154759999999</v>
      </c>
      <c r="Q13" s="364">
        <v>14430.00734</v>
      </c>
      <c r="R13" s="258">
        <v>2.1347419999999999E-2</v>
      </c>
      <c r="S13" s="258">
        <v>2.1123604754900303E-2</v>
      </c>
      <c r="T13" s="258">
        <v>2.3374253500000002</v>
      </c>
    </row>
    <row r="14" spans="1:20" ht="13.5" customHeight="1" outlineLevel="2">
      <c r="A14" s="273"/>
      <c r="B14" s="273" t="s">
        <v>441</v>
      </c>
      <c r="C14" s="273">
        <v>7</v>
      </c>
      <c r="D14" s="273" t="s">
        <v>847</v>
      </c>
      <c r="E14" s="273" t="s">
        <v>904</v>
      </c>
      <c r="F14" s="273">
        <v>3</v>
      </c>
      <c r="G14" s="273" t="s">
        <v>1327</v>
      </c>
      <c r="H14" s="363" t="s">
        <v>444</v>
      </c>
      <c r="I14" s="364">
        <v>392620</v>
      </c>
      <c r="J14" s="364">
        <v>0</v>
      </c>
      <c r="K14" s="364">
        <v>0</v>
      </c>
      <c r="L14" s="364">
        <v>0</v>
      </c>
      <c r="M14" s="364">
        <v>0</v>
      </c>
      <c r="N14" s="364">
        <v>0</v>
      </c>
      <c r="O14" s="364">
        <v>392620</v>
      </c>
      <c r="P14" s="364">
        <v>1276.0150000000001</v>
      </c>
      <c r="Q14" s="364">
        <v>1130.7456000000002</v>
      </c>
      <c r="R14" s="258">
        <v>1.6727999999999999E-3</v>
      </c>
      <c r="S14" s="258">
        <v>1.6552606363915128E-3</v>
      </c>
      <c r="T14" s="258">
        <v>3.4622575000000002</v>
      </c>
    </row>
    <row r="15" spans="1:20" ht="13.5" customHeight="1" outlineLevel="2">
      <c r="A15" s="273"/>
      <c r="B15" s="273" t="s">
        <v>441</v>
      </c>
      <c r="C15" s="273">
        <v>8</v>
      </c>
      <c r="D15" s="273" t="s">
        <v>447</v>
      </c>
      <c r="E15" s="273" t="s">
        <v>906</v>
      </c>
      <c r="F15" s="273">
        <v>3</v>
      </c>
      <c r="G15" s="273" t="s">
        <v>1327</v>
      </c>
      <c r="H15" s="363" t="s">
        <v>319</v>
      </c>
      <c r="I15" s="364">
        <v>495078</v>
      </c>
      <c r="J15" s="364">
        <v>0</v>
      </c>
      <c r="K15" s="364">
        <v>0</v>
      </c>
      <c r="L15" s="364">
        <v>0</v>
      </c>
      <c r="M15" s="364">
        <v>0</v>
      </c>
      <c r="N15" s="364">
        <v>0</v>
      </c>
      <c r="O15" s="364">
        <v>495078</v>
      </c>
      <c r="P15" s="364">
        <v>2727.8797799999998</v>
      </c>
      <c r="Q15" s="364">
        <v>2475.39</v>
      </c>
      <c r="R15" s="258">
        <v>3.6620300000000001E-3</v>
      </c>
      <c r="S15" s="258">
        <v>3.623640566646632E-3</v>
      </c>
      <c r="T15" s="258">
        <v>1.8743156999999999</v>
      </c>
    </row>
    <row r="16" spans="1:20" ht="13.5" customHeight="1" outlineLevel="2">
      <c r="A16" s="273"/>
      <c r="B16" s="273" t="s">
        <v>441</v>
      </c>
      <c r="C16" s="273">
        <v>9</v>
      </c>
      <c r="D16" s="273" t="s">
        <v>848</v>
      </c>
      <c r="E16" s="273" t="s">
        <v>907</v>
      </c>
      <c r="F16" s="273">
        <v>3</v>
      </c>
      <c r="G16" s="273" t="s">
        <v>1327</v>
      </c>
      <c r="H16" s="363" t="s">
        <v>445</v>
      </c>
      <c r="I16" s="364">
        <v>1078774</v>
      </c>
      <c r="J16" s="364">
        <v>0</v>
      </c>
      <c r="K16" s="364">
        <v>0</v>
      </c>
      <c r="L16" s="364">
        <v>0</v>
      </c>
      <c r="M16" s="364">
        <v>0</v>
      </c>
      <c r="N16" s="364">
        <v>0</v>
      </c>
      <c r="O16" s="364">
        <v>1078774</v>
      </c>
      <c r="P16" s="364">
        <v>4714.2423799999997</v>
      </c>
      <c r="Q16" s="364">
        <v>3883.5863999999997</v>
      </c>
      <c r="R16" s="258">
        <v>5.7452900000000001E-3</v>
      </c>
      <c r="S16" s="258">
        <v>5.6850521425380052E-3</v>
      </c>
      <c r="T16" s="258">
        <v>5.3437721399999996</v>
      </c>
    </row>
    <row r="17" spans="1:20" ht="13.5" customHeight="1" outlineLevel="1">
      <c r="A17" s="273"/>
      <c r="B17" s="273"/>
      <c r="C17" s="273"/>
      <c r="D17" s="273"/>
      <c r="E17" s="273"/>
      <c r="F17" s="273"/>
      <c r="G17" s="370" t="s">
        <v>1328</v>
      </c>
      <c r="H17" s="363" t="s">
        <v>320</v>
      </c>
      <c r="I17" s="364">
        <v>392245</v>
      </c>
      <c r="J17" s="364">
        <v>0</v>
      </c>
      <c r="K17" s="364">
        <v>0</v>
      </c>
      <c r="L17" s="364">
        <v>0</v>
      </c>
      <c r="M17" s="364">
        <v>0</v>
      </c>
      <c r="N17" s="364">
        <v>0</v>
      </c>
      <c r="O17" s="364">
        <v>392245</v>
      </c>
      <c r="P17" s="364">
        <v>670.73894999999993</v>
      </c>
      <c r="Q17" s="364">
        <v>588.36749999999995</v>
      </c>
      <c r="R17" s="258">
        <v>8.7042E-4</v>
      </c>
      <c r="S17" s="258">
        <v>8.6129148986481411E-4</v>
      </c>
      <c r="T17" s="258">
        <v>0.81604821999999999</v>
      </c>
    </row>
    <row r="18" spans="1:20" ht="13.5" customHeight="1" outlineLevel="1">
      <c r="A18" s="273"/>
      <c r="B18" s="273"/>
      <c r="C18" s="273"/>
      <c r="D18" s="273"/>
      <c r="E18" s="273"/>
      <c r="F18" s="273"/>
      <c r="G18" s="370"/>
      <c r="H18" s="363" t="s">
        <v>1523</v>
      </c>
      <c r="I18" s="364">
        <v>1729098</v>
      </c>
      <c r="J18" s="364">
        <v>0</v>
      </c>
      <c r="K18" s="364">
        <v>0</v>
      </c>
      <c r="L18" s="364">
        <v>0</v>
      </c>
      <c r="M18" s="364">
        <v>0</v>
      </c>
      <c r="N18" s="364">
        <v>0</v>
      </c>
      <c r="O18" s="364">
        <v>1729098</v>
      </c>
      <c r="P18" s="364">
        <v>28720.317780000001</v>
      </c>
      <c r="Q18" s="364">
        <v>32904.734940000002</v>
      </c>
      <c r="R18" s="258">
        <v>4.86785E-2</v>
      </c>
      <c r="S18" s="258">
        <v>4.8168140116643776E-2</v>
      </c>
      <c r="T18" s="258">
        <v>3.8099705799999999</v>
      </c>
    </row>
    <row r="19" spans="1:20" ht="13.5" customHeight="1" outlineLevel="2">
      <c r="A19" s="273"/>
      <c r="B19" s="273" t="s">
        <v>433</v>
      </c>
      <c r="C19" s="273">
        <v>10</v>
      </c>
      <c r="D19" s="273" t="s">
        <v>840</v>
      </c>
      <c r="E19" s="273" t="s">
        <v>895</v>
      </c>
      <c r="F19" s="273">
        <v>4</v>
      </c>
      <c r="G19" s="273" t="s">
        <v>1329</v>
      </c>
      <c r="H19" s="363" t="s">
        <v>448</v>
      </c>
      <c r="I19" s="364">
        <v>522625</v>
      </c>
      <c r="J19" s="364">
        <v>0</v>
      </c>
      <c r="K19" s="364">
        <v>0</v>
      </c>
      <c r="L19" s="364">
        <v>0</v>
      </c>
      <c r="M19" s="364">
        <v>0</v>
      </c>
      <c r="N19" s="364">
        <v>0</v>
      </c>
      <c r="O19" s="364">
        <v>522625</v>
      </c>
      <c r="P19" s="364">
        <v>9746.9562499999993</v>
      </c>
      <c r="Q19" s="364">
        <v>6653.0162499999997</v>
      </c>
      <c r="R19" s="258">
        <v>9.8423199999999999E-3</v>
      </c>
      <c r="S19" s="258">
        <v>9.7391278037235549E-3</v>
      </c>
      <c r="T19" s="258">
        <v>1.98064548</v>
      </c>
    </row>
    <row r="20" spans="1:20" ht="13.5" customHeight="1" outlineLevel="2">
      <c r="A20" s="273"/>
      <c r="B20" s="273" t="s">
        <v>433</v>
      </c>
      <c r="C20" s="273">
        <v>11</v>
      </c>
      <c r="D20" s="273" t="s">
        <v>841</v>
      </c>
      <c r="E20" s="273" t="s">
        <v>897</v>
      </c>
      <c r="F20" s="273">
        <v>4</v>
      </c>
      <c r="G20" s="273" t="s">
        <v>1329</v>
      </c>
      <c r="H20" s="363"/>
      <c r="I20" s="366">
        <v>7043154</v>
      </c>
      <c r="J20" s="366">
        <v>0</v>
      </c>
      <c r="K20" s="366">
        <v>0</v>
      </c>
      <c r="L20" s="366">
        <v>0</v>
      </c>
      <c r="M20" s="366">
        <v>0</v>
      </c>
      <c r="N20" s="366">
        <v>0</v>
      </c>
      <c r="O20" s="366">
        <v>7043154</v>
      </c>
      <c r="P20" s="366">
        <v>65625.624899999995</v>
      </c>
      <c r="Q20" s="366">
        <v>63891.168030000001</v>
      </c>
      <c r="R20" s="367">
        <v>9.4519119999999998E-2</v>
      </c>
      <c r="S20" s="367">
        <v>9.3528142362999125E-2</v>
      </c>
      <c r="T20" s="368"/>
    </row>
    <row r="21" spans="1:20" ht="13.5" customHeight="1" outlineLevel="2">
      <c r="A21" s="273"/>
      <c r="B21" s="273" t="s">
        <v>433</v>
      </c>
      <c r="C21" s="273">
        <v>12</v>
      </c>
      <c r="D21" s="273" t="s">
        <v>842</v>
      </c>
      <c r="E21" s="273" t="s">
        <v>898</v>
      </c>
      <c r="F21" s="273">
        <v>4</v>
      </c>
      <c r="G21" s="273" t="s">
        <v>1329</v>
      </c>
      <c r="H21" s="532" t="s">
        <v>1329</v>
      </c>
      <c r="I21" s="369"/>
      <c r="J21" s="369"/>
      <c r="K21" s="369"/>
      <c r="L21" s="369"/>
      <c r="M21" s="369"/>
      <c r="N21" s="369"/>
      <c r="O21" s="369"/>
      <c r="P21" s="369"/>
      <c r="Q21" s="369"/>
      <c r="R21" s="368"/>
      <c r="S21" s="368"/>
      <c r="T21" s="368"/>
    </row>
    <row r="22" spans="1:20" ht="13.5" customHeight="1" outlineLevel="1">
      <c r="A22" s="273"/>
      <c r="B22" s="273"/>
      <c r="C22" s="273"/>
      <c r="D22" s="273"/>
      <c r="E22" s="273"/>
      <c r="F22" s="273"/>
      <c r="G22" s="370" t="s">
        <v>1330</v>
      </c>
      <c r="H22" s="363" t="s">
        <v>434</v>
      </c>
      <c r="I22" s="364">
        <v>707261</v>
      </c>
      <c r="J22" s="364">
        <v>0</v>
      </c>
      <c r="K22" s="364">
        <v>0</v>
      </c>
      <c r="L22" s="364">
        <v>0</v>
      </c>
      <c r="M22" s="364">
        <v>0</v>
      </c>
      <c r="N22" s="364">
        <v>0</v>
      </c>
      <c r="O22" s="364">
        <v>707261</v>
      </c>
      <c r="P22" s="364">
        <v>0</v>
      </c>
      <c r="Q22" s="364">
        <v>0</v>
      </c>
      <c r="R22" s="258">
        <v>0</v>
      </c>
      <c r="S22" s="258">
        <v>0</v>
      </c>
      <c r="T22" s="258">
        <v>8.8407625000000003</v>
      </c>
    </row>
    <row r="23" spans="1:20" ht="13.5" customHeight="1" outlineLevel="1">
      <c r="A23" s="273"/>
      <c r="B23" s="273"/>
      <c r="C23" s="273"/>
      <c r="D23" s="273"/>
      <c r="E23" s="273"/>
      <c r="F23" s="273"/>
      <c r="G23" s="370"/>
      <c r="H23" s="363"/>
      <c r="I23" s="366">
        <v>707261</v>
      </c>
      <c r="J23" s="366">
        <v>0</v>
      </c>
      <c r="K23" s="366">
        <v>0</v>
      </c>
      <c r="L23" s="366">
        <v>0</v>
      </c>
      <c r="M23" s="366">
        <v>0</v>
      </c>
      <c r="N23" s="366">
        <v>0</v>
      </c>
      <c r="O23" s="366">
        <v>707261</v>
      </c>
      <c r="P23" s="366">
        <v>0</v>
      </c>
      <c r="Q23" s="366">
        <v>0</v>
      </c>
      <c r="R23" s="366">
        <v>0</v>
      </c>
      <c r="S23" s="366">
        <v>0</v>
      </c>
      <c r="T23" s="368"/>
    </row>
    <row r="24" spans="1:20" outlineLevel="2">
      <c r="A24" s="273"/>
      <c r="B24" s="273" t="s">
        <v>433</v>
      </c>
      <c r="C24" s="273">
        <v>13</v>
      </c>
      <c r="D24" s="273" t="s">
        <v>436</v>
      </c>
      <c r="E24" s="273" t="s">
        <v>896</v>
      </c>
      <c r="F24" s="273">
        <v>5</v>
      </c>
      <c r="G24" s="273" t="s">
        <v>1332</v>
      </c>
      <c r="H24" s="361" t="s">
        <v>1332</v>
      </c>
      <c r="I24" s="369"/>
      <c r="J24" s="369"/>
      <c r="K24" s="369"/>
      <c r="L24" s="369"/>
      <c r="M24" s="369"/>
      <c r="N24" s="369"/>
      <c r="O24" s="369"/>
      <c r="P24" s="369"/>
      <c r="Q24" s="369"/>
      <c r="R24" s="368"/>
      <c r="S24" s="368"/>
      <c r="T24" s="368"/>
    </row>
    <row r="25" spans="1:20" outlineLevel="1">
      <c r="A25" s="273"/>
      <c r="B25" s="273"/>
      <c r="C25" s="273"/>
      <c r="D25" s="273"/>
      <c r="E25" s="273"/>
      <c r="F25" s="273"/>
      <c r="G25" s="370" t="s">
        <v>1331</v>
      </c>
      <c r="H25" s="363" t="s">
        <v>1283</v>
      </c>
      <c r="I25" s="364">
        <v>1338138</v>
      </c>
      <c r="J25" s="364">
        <v>0</v>
      </c>
      <c r="K25" s="364">
        <v>0</v>
      </c>
      <c r="L25" s="364">
        <v>0</v>
      </c>
      <c r="M25" s="364">
        <v>0</v>
      </c>
      <c r="N25" s="364">
        <v>0</v>
      </c>
      <c r="O25" s="364">
        <v>1338138</v>
      </c>
      <c r="P25" s="364">
        <v>2515.6994399999999</v>
      </c>
      <c r="Q25" s="364">
        <v>2288.2159799999999</v>
      </c>
      <c r="R25" s="258">
        <v>3.3851300000000001E-3</v>
      </c>
      <c r="S25" s="258">
        <v>3.3496427837137093E-3</v>
      </c>
      <c r="T25" s="258">
        <v>0.46974147999999999</v>
      </c>
    </row>
    <row r="26" spans="1:20" outlineLevel="1">
      <c r="A26" s="273"/>
      <c r="B26" s="273"/>
      <c r="C26" s="273"/>
      <c r="D26" s="273"/>
      <c r="E26" s="273"/>
      <c r="F26" s="273"/>
      <c r="G26" s="370"/>
      <c r="H26" s="363"/>
      <c r="I26" s="366">
        <v>1338138</v>
      </c>
      <c r="J26" s="366">
        <v>0</v>
      </c>
      <c r="K26" s="366">
        <v>0</v>
      </c>
      <c r="L26" s="366">
        <v>0</v>
      </c>
      <c r="M26" s="366">
        <v>0</v>
      </c>
      <c r="N26" s="366">
        <v>0</v>
      </c>
      <c r="O26" s="366">
        <v>1338138</v>
      </c>
      <c r="P26" s="366">
        <v>2515.6994399999999</v>
      </c>
      <c r="Q26" s="366">
        <v>2288.2159799999999</v>
      </c>
      <c r="R26" s="367">
        <v>3.3851300000000001E-3</v>
      </c>
      <c r="S26" s="367">
        <v>3.3496427837137093E-3</v>
      </c>
      <c r="T26" s="368"/>
    </row>
    <row r="27" spans="1:20" ht="13.5" customHeight="1" outlineLevel="2">
      <c r="A27" s="273"/>
      <c r="B27" s="273" t="s">
        <v>418</v>
      </c>
      <c r="C27" s="273">
        <v>14</v>
      </c>
      <c r="D27" s="371" t="s">
        <v>419</v>
      </c>
      <c r="E27" s="273" t="s">
        <v>891</v>
      </c>
      <c r="F27" s="273">
        <v>6</v>
      </c>
      <c r="G27" s="273" t="s">
        <v>1333</v>
      </c>
      <c r="H27" s="361" t="s">
        <v>1333</v>
      </c>
      <c r="I27" s="369"/>
      <c r="J27" s="369"/>
      <c r="K27" s="369"/>
      <c r="L27" s="369"/>
      <c r="M27" s="369"/>
      <c r="N27" s="369"/>
      <c r="O27" s="369"/>
      <c r="P27" s="369"/>
      <c r="Q27" s="369"/>
      <c r="R27" s="368"/>
      <c r="S27" s="368"/>
      <c r="T27" s="368"/>
    </row>
    <row r="28" spans="1:20" ht="13.5" customHeight="1" outlineLevel="1">
      <c r="A28" s="273"/>
      <c r="B28" s="273"/>
      <c r="C28" s="273"/>
      <c r="D28" s="371"/>
      <c r="E28" s="273"/>
      <c r="F28" s="273"/>
      <c r="G28" s="370" t="s">
        <v>1334</v>
      </c>
      <c r="H28" s="361" t="s">
        <v>1335</v>
      </c>
      <c r="I28" s="369"/>
      <c r="J28" s="369"/>
      <c r="K28" s="369"/>
      <c r="L28" s="369"/>
      <c r="M28" s="369"/>
      <c r="N28" s="369"/>
      <c r="O28" s="369"/>
      <c r="P28" s="369"/>
      <c r="Q28" s="369"/>
      <c r="R28" s="368"/>
      <c r="S28" s="368"/>
      <c r="T28" s="368"/>
    </row>
    <row r="29" spans="1:20" ht="13.5" customHeight="1" outlineLevel="1">
      <c r="A29" s="273"/>
      <c r="B29" s="273"/>
      <c r="C29" s="273"/>
      <c r="D29" s="371"/>
      <c r="E29" s="273"/>
      <c r="F29" s="273"/>
      <c r="G29" s="370"/>
      <c r="H29" s="363" t="s">
        <v>1273</v>
      </c>
      <c r="I29" s="364">
        <v>295102</v>
      </c>
      <c r="J29" s="364">
        <v>0</v>
      </c>
      <c r="K29" s="364">
        <v>0</v>
      </c>
      <c r="L29" s="364">
        <v>0</v>
      </c>
      <c r="M29" s="364">
        <v>0</v>
      </c>
      <c r="N29" s="364">
        <v>0</v>
      </c>
      <c r="O29" s="364">
        <v>295102</v>
      </c>
      <c r="P29" s="364">
        <v>1354.51818</v>
      </c>
      <c r="Q29" s="364">
        <v>1050.56312</v>
      </c>
      <c r="R29" s="258">
        <v>1.5541800000000001E-3</v>
      </c>
      <c r="S29" s="258">
        <v>1.5378841877259155E-3</v>
      </c>
      <c r="T29" s="258">
        <v>0.49183666999999998</v>
      </c>
    </row>
    <row r="30" spans="1:20" ht="13.5" customHeight="1" outlineLevel="2">
      <c r="A30" s="273"/>
      <c r="B30" s="273" t="s">
        <v>371</v>
      </c>
      <c r="C30" s="273">
        <v>17</v>
      </c>
      <c r="D30" s="273" t="s">
        <v>374</v>
      </c>
      <c r="E30" s="273" t="s">
        <v>870</v>
      </c>
      <c r="F30" s="273">
        <v>8</v>
      </c>
      <c r="G30" s="273" t="s">
        <v>1335</v>
      </c>
      <c r="H30" s="363" t="s">
        <v>216</v>
      </c>
      <c r="I30" s="364">
        <v>22920</v>
      </c>
      <c r="J30" s="364">
        <v>0</v>
      </c>
      <c r="K30" s="364">
        <v>0</v>
      </c>
      <c r="L30" s="364">
        <v>0</v>
      </c>
      <c r="M30" s="364">
        <v>0</v>
      </c>
      <c r="N30" s="364">
        <v>0</v>
      </c>
      <c r="O30" s="364">
        <v>22920</v>
      </c>
      <c r="P30" s="364">
        <v>2172.1284000000001</v>
      </c>
      <c r="Q30" s="364">
        <v>1627.7783999999999</v>
      </c>
      <c r="R30" s="258">
        <v>2.4080999999999998E-3</v>
      </c>
      <c r="S30" s="258">
        <v>2.3828503160112742E-3</v>
      </c>
      <c r="T30" s="258">
        <v>0.10222272</v>
      </c>
    </row>
    <row r="31" spans="1:20" ht="13.5" customHeight="1" outlineLevel="2">
      <c r="A31" s="273"/>
      <c r="B31" s="273" t="s">
        <v>371</v>
      </c>
      <c r="C31" s="273">
        <v>18</v>
      </c>
      <c r="D31" s="273" t="s">
        <v>376</v>
      </c>
      <c r="E31" s="273" t="s">
        <v>871</v>
      </c>
      <c r="F31" s="273">
        <v>8</v>
      </c>
      <c r="G31" s="273" t="s">
        <v>1335</v>
      </c>
      <c r="H31" s="363" t="s">
        <v>666</v>
      </c>
      <c r="I31" s="364">
        <v>245873</v>
      </c>
      <c r="J31" s="364">
        <v>0</v>
      </c>
      <c r="K31" s="364">
        <v>0</v>
      </c>
      <c r="L31" s="364">
        <v>0</v>
      </c>
      <c r="M31" s="364">
        <v>0</v>
      </c>
      <c r="N31" s="364">
        <v>0</v>
      </c>
      <c r="O31" s="364">
        <v>245873</v>
      </c>
      <c r="P31" s="364">
        <v>10397.96917</v>
      </c>
      <c r="Q31" s="364">
        <v>10685.640579999999</v>
      </c>
      <c r="R31" s="258">
        <v>1.580809E-2</v>
      </c>
      <c r="S31" s="258">
        <v>1.5642351583505406E-2</v>
      </c>
      <c r="T31" s="258">
        <v>1.4635297599999999</v>
      </c>
    </row>
    <row r="32" spans="1:20" ht="13.5" customHeight="1" outlineLevel="2">
      <c r="A32" s="273"/>
      <c r="B32" s="273" t="s">
        <v>371</v>
      </c>
      <c r="C32" s="273">
        <v>19</v>
      </c>
      <c r="D32" s="273" t="s">
        <v>384</v>
      </c>
      <c r="E32" s="273" t="s">
        <v>875</v>
      </c>
      <c r="F32" s="273">
        <v>8</v>
      </c>
      <c r="G32" s="273" t="s">
        <v>1335</v>
      </c>
      <c r="H32" s="363"/>
      <c r="I32" s="366">
        <v>563895</v>
      </c>
      <c r="J32" s="366">
        <v>0</v>
      </c>
      <c r="K32" s="366">
        <v>0</v>
      </c>
      <c r="L32" s="366">
        <v>0</v>
      </c>
      <c r="M32" s="366">
        <v>0</v>
      </c>
      <c r="N32" s="366">
        <v>0</v>
      </c>
      <c r="O32" s="366">
        <v>563895</v>
      </c>
      <c r="P32" s="366">
        <v>13924.615750000001</v>
      </c>
      <c r="Q32" s="366">
        <v>13363.982099999999</v>
      </c>
      <c r="R32" s="367">
        <v>1.9770370000000002E-2</v>
      </c>
      <c r="S32" s="367">
        <v>1.9563086087242595E-2</v>
      </c>
      <c r="T32" s="368"/>
    </row>
    <row r="33" spans="1:20" ht="13.5" customHeight="1" outlineLevel="2">
      <c r="A33" s="273"/>
      <c r="B33" s="273" t="s">
        <v>371</v>
      </c>
      <c r="C33" s="273">
        <v>20</v>
      </c>
      <c r="D33" s="273" t="s">
        <v>387</v>
      </c>
      <c r="E33" s="273" t="s">
        <v>877</v>
      </c>
      <c r="F33" s="273">
        <v>8</v>
      </c>
      <c r="G33" s="273" t="s">
        <v>1335</v>
      </c>
      <c r="H33" s="361" t="s">
        <v>1337</v>
      </c>
      <c r="I33" s="369"/>
      <c r="J33" s="369"/>
      <c r="K33" s="369"/>
      <c r="L33" s="369"/>
      <c r="M33" s="369"/>
      <c r="N33" s="369"/>
      <c r="O33" s="369"/>
      <c r="P33" s="369"/>
      <c r="Q33" s="369"/>
      <c r="R33" s="368"/>
      <c r="S33" s="368"/>
      <c r="T33" s="368"/>
    </row>
    <row r="34" spans="1:20" ht="13.5" customHeight="1" outlineLevel="1">
      <c r="A34" s="273"/>
      <c r="B34" s="273"/>
      <c r="C34" s="273"/>
      <c r="D34" s="273"/>
      <c r="E34" s="273"/>
      <c r="F34" s="273"/>
      <c r="G34" s="370" t="s">
        <v>1336</v>
      </c>
      <c r="H34" s="363" t="s">
        <v>378</v>
      </c>
      <c r="I34" s="364">
        <v>58125</v>
      </c>
      <c r="J34" s="364">
        <v>0</v>
      </c>
      <c r="K34" s="364">
        <v>0</v>
      </c>
      <c r="L34" s="364">
        <v>0</v>
      </c>
      <c r="M34" s="364">
        <v>0</v>
      </c>
      <c r="N34" s="364">
        <v>0</v>
      </c>
      <c r="O34" s="364">
        <v>58125</v>
      </c>
      <c r="P34" s="364">
        <v>0</v>
      </c>
      <c r="Q34" s="364">
        <v>0</v>
      </c>
      <c r="R34" s="258">
        <v>0</v>
      </c>
      <c r="S34" s="258">
        <v>0</v>
      </c>
      <c r="T34" s="258">
        <v>4.6500000000000004</v>
      </c>
    </row>
    <row r="35" spans="1:20" ht="13.5" customHeight="1" outlineLevel="1">
      <c r="A35" s="273"/>
      <c r="B35" s="273"/>
      <c r="C35" s="273"/>
      <c r="D35" s="273"/>
      <c r="E35" s="273"/>
      <c r="F35" s="273"/>
      <c r="G35" s="370"/>
      <c r="H35" s="363" t="s">
        <v>1274</v>
      </c>
      <c r="I35" s="364">
        <v>4489848</v>
      </c>
      <c r="J35" s="364">
        <v>0</v>
      </c>
      <c r="K35" s="364">
        <v>0</v>
      </c>
      <c r="L35" s="364">
        <v>0</v>
      </c>
      <c r="M35" s="364">
        <v>0</v>
      </c>
      <c r="N35" s="364">
        <v>0</v>
      </c>
      <c r="O35" s="364">
        <v>4489848</v>
      </c>
      <c r="P35" s="364">
        <v>192749.17463999998</v>
      </c>
      <c r="Q35" s="364">
        <v>219508.66871999999</v>
      </c>
      <c r="R35" s="258">
        <v>0.32473598999999997</v>
      </c>
      <c r="S35" s="258">
        <v>0.32133139291359691</v>
      </c>
      <c r="T35" s="258">
        <v>1.51132573</v>
      </c>
    </row>
    <row r="36" spans="1:20" ht="13.5" customHeight="1" outlineLevel="2">
      <c r="A36" s="273"/>
      <c r="B36" s="273" t="s">
        <v>371</v>
      </c>
      <c r="C36" s="273">
        <v>21</v>
      </c>
      <c r="D36" s="273" t="s">
        <v>373</v>
      </c>
      <c r="E36" s="273" t="s">
        <v>869</v>
      </c>
      <c r="F36" s="273">
        <v>10</v>
      </c>
      <c r="G36" s="273" t="s">
        <v>1337</v>
      </c>
      <c r="H36" s="363" t="s">
        <v>382</v>
      </c>
      <c r="I36" s="364">
        <v>271729</v>
      </c>
      <c r="J36" s="364">
        <v>0</v>
      </c>
      <c r="K36" s="364">
        <v>0</v>
      </c>
      <c r="L36" s="364">
        <v>0</v>
      </c>
      <c r="M36" s="364">
        <v>0</v>
      </c>
      <c r="N36" s="364">
        <v>0</v>
      </c>
      <c r="O36" s="364">
        <v>271729</v>
      </c>
      <c r="P36" s="364">
        <v>8037.7438200000006</v>
      </c>
      <c r="Q36" s="364">
        <v>7880.1409999999996</v>
      </c>
      <c r="R36" s="258">
        <v>1.16577E-2</v>
      </c>
      <c r="S36" s="258">
        <v>1.1535474651871163E-2</v>
      </c>
      <c r="T36" s="258">
        <v>0.53373338000000004</v>
      </c>
    </row>
    <row r="37" spans="1:20" ht="13.5" customHeight="1" outlineLevel="2">
      <c r="A37" s="273"/>
      <c r="B37" s="273"/>
      <c r="C37" s="273">
        <v>22</v>
      </c>
      <c r="D37" s="273" t="s">
        <v>1382</v>
      </c>
      <c r="E37" s="273" t="s">
        <v>1383</v>
      </c>
      <c r="F37" s="179">
        <v>10</v>
      </c>
      <c r="G37" s="273" t="s">
        <v>1337</v>
      </c>
      <c r="H37" s="363" t="s">
        <v>318</v>
      </c>
      <c r="I37" s="364">
        <v>128063</v>
      </c>
      <c r="J37" s="364">
        <v>0</v>
      </c>
      <c r="K37" s="364">
        <v>0</v>
      </c>
      <c r="L37" s="364">
        <v>0</v>
      </c>
      <c r="M37" s="364">
        <v>0</v>
      </c>
      <c r="N37" s="364">
        <v>0</v>
      </c>
      <c r="O37" s="364">
        <v>128063</v>
      </c>
      <c r="P37" s="364">
        <v>40339.845000000001</v>
      </c>
      <c r="Q37" s="364">
        <v>57678.717177899998</v>
      </c>
      <c r="R37" s="258">
        <v>8.5328550000000003E-2</v>
      </c>
      <c r="S37" s="258">
        <v>8.4433943498994662E-2</v>
      </c>
      <c r="T37" s="258">
        <v>0.85375332999999998</v>
      </c>
    </row>
    <row r="38" spans="1:20" ht="13.5" customHeight="1" outlineLevel="2">
      <c r="A38" s="273"/>
      <c r="B38" s="273" t="s">
        <v>371</v>
      </c>
      <c r="C38" s="273">
        <v>23</v>
      </c>
      <c r="D38" s="273" t="s">
        <v>377</v>
      </c>
      <c r="E38" s="273" t="s">
        <v>872</v>
      </c>
      <c r="F38" s="273">
        <v>10</v>
      </c>
      <c r="G38" s="273" t="s">
        <v>1337</v>
      </c>
      <c r="H38" s="363" t="s">
        <v>1276</v>
      </c>
      <c r="I38" s="364">
        <v>362871</v>
      </c>
      <c r="J38" s="364">
        <v>0</v>
      </c>
      <c r="K38" s="364">
        <v>0</v>
      </c>
      <c r="L38" s="364">
        <v>0</v>
      </c>
      <c r="M38" s="364">
        <v>0</v>
      </c>
      <c r="N38" s="364">
        <v>0</v>
      </c>
      <c r="O38" s="364">
        <v>362871</v>
      </c>
      <c r="P38" s="364">
        <v>334748.4975</v>
      </c>
      <c r="Q38" s="364">
        <v>317439.55080000003</v>
      </c>
      <c r="R38" s="258">
        <v>0.46961265000000002</v>
      </c>
      <c r="S38" s="258">
        <v>0.46468913332321959</v>
      </c>
      <c r="T38" s="258">
        <v>1.84315429</v>
      </c>
    </row>
    <row r="39" spans="1:20" ht="13.5" customHeight="1" outlineLevel="2">
      <c r="A39" s="273"/>
      <c r="B39" s="273" t="s">
        <v>371</v>
      </c>
      <c r="C39" s="273">
        <v>24</v>
      </c>
      <c r="D39" s="273" t="s">
        <v>379</v>
      </c>
      <c r="E39" s="273" t="s">
        <v>873</v>
      </c>
      <c r="F39" s="273">
        <v>10</v>
      </c>
      <c r="G39" s="273" t="s">
        <v>1337</v>
      </c>
      <c r="H39" s="363" t="s">
        <v>1277</v>
      </c>
      <c r="I39" s="364">
        <v>571112</v>
      </c>
      <c r="J39" s="364">
        <v>0</v>
      </c>
      <c r="K39" s="364">
        <v>0</v>
      </c>
      <c r="L39" s="364">
        <v>0</v>
      </c>
      <c r="M39" s="364">
        <v>0</v>
      </c>
      <c r="N39" s="364">
        <v>0</v>
      </c>
      <c r="O39" s="364">
        <v>571112</v>
      </c>
      <c r="P39" s="364">
        <v>653237.90560000006</v>
      </c>
      <c r="Q39" s="364">
        <v>673900.73776000005</v>
      </c>
      <c r="R39" s="258">
        <v>0.99695299999999998</v>
      </c>
      <c r="S39" s="258">
        <v>0.98650073371882008</v>
      </c>
      <c r="T39" s="258">
        <v>2.8437442399999999</v>
      </c>
    </row>
    <row r="40" spans="1:20" outlineLevel="2">
      <c r="A40" s="273"/>
      <c r="B40" s="273" t="s">
        <v>371</v>
      </c>
      <c r="C40" s="273">
        <v>25</v>
      </c>
      <c r="D40" s="273" t="s">
        <v>381</v>
      </c>
      <c r="E40" s="273" t="s">
        <v>874</v>
      </c>
      <c r="F40" s="273">
        <v>10</v>
      </c>
      <c r="G40" s="273" t="s">
        <v>1337</v>
      </c>
      <c r="H40" s="363"/>
      <c r="I40" s="366">
        <v>5881748</v>
      </c>
      <c r="J40" s="366">
        <v>0</v>
      </c>
      <c r="K40" s="366">
        <v>0</v>
      </c>
      <c r="L40" s="366">
        <v>0</v>
      </c>
      <c r="M40" s="366">
        <v>0</v>
      </c>
      <c r="N40" s="366">
        <v>0</v>
      </c>
      <c r="O40" s="366">
        <v>5881748</v>
      </c>
      <c r="P40" s="366">
        <v>1229113.16656</v>
      </c>
      <c r="Q40" s="366">
        <v>1276407.8154579001</v>
      </c>
      <c r="R40" s="367">
        <v>1.88828789</v>
      </c>
      <c r="S40" s="367">
        <v>1.8684906781065025</v>
      </c>
      <c r="T40" s="368"/>
    </row>
    <row r="41" spans="1:20" ht="13.5" customHeight="1" outlineLevel="2">
      <c r="A41" s="273"/>
      <c r="B41" s="273" t="s">
        <v>371</v>
      </c>
      <c r="C41" s="273">
        <v>26</v>
      </c>
      <c r="D41" s="273" t="s">
        <v>837</v>
      </c>
      <c r="E41" s="273" t="s">
        <v>876</v>
      </c>
      <c r="F41" s="273">
        <v>10</v>
      </c>
      <c r="G41" s="273" t="s">
        <v>1337</v>
      </c>
      <c r="H41" s="361" t="s">
        <v>1339</v>
      </c>
      <c r="I41" s="369"/>
      <c r="J41" s="369"/>
      <c r="K41" s="369"/>
      <c r="L41" s="369"/>
      <c r="M41" s="369"/>
      <c r="N41" s="369"/>
      <c r="O41" s="369"/>
      <c r="P41" s="369"/>
      <c r="Q41" s="369"/>
      <c r="R41" s="368"/>
      <c r="S41" s="368"/>
      <c r="T41" s="368"/>
    </row>
    <row r="42" spans="1:20" ht="13.5" customHeight="1" outlineLevel="2">
      <c r="A42" s="273"/>
      <c r="B42" s="273" t="s">
        <v>371</v>
      </c>
      <c r="C42" s="273">
        <v>27</v>
      </c>
      <c r="D42" s="273" t="s">
        <v>390</v>
      </c>
      <c r="E42" s="273" t="s">
        <v>878</v>
      </c>
      <c r="F42" s="273">
        <v>10</v>
      </c>
      <c r="G42" s="273" t="s">
        <v>1337</v>
      </c>
      <c r="H42" s="363" t="s">
        <v>317</v>
      </c>
      <c r="I42" s="364">
        <v>431637</v>
      </c>
      <c r="J42" s="364">
        <v>0</v>
      </c>
      <c r="K42" s="364">
        <v>0</v>
      </c>
      <c r="L42" s="364">
        <v>0</v>
      </c>
      <c r="M42" s="364">
        <v>0</v>
      </c>
      <c r="N42" s="364">
        <v>0</v>
      </c>
      <c r="O42" s="364">
        <v>431637</v>
      </c>
      <c r="P42" s="364">
        <v>21473.940750000002</v>
      </c>
      <c r="Q42" s="364">
        <v>20299.88811</v>
      </c>
      <c r="R42" s="258">
        <v>3.0031180000000001E-2</v>
      </c>
      <c r="S42" s="258">
        <v>2.971632674196132E-2</v>
      </c>
      <c r="T42" s="258">
        <v>4.5405840399999997</v>
      </c>
    </row>
    <row r="43" spans="1:20" ht="13.5" customHeight="1" outlineLevel="2">
      <c r="A43" s="273"/>
      <c r="B43" s="273" t="s">
        <v>371</v>
      </c>
      <c r="C43" s="273">
        <v>28</v>
      </c>
      <c r="D43" s="273" t="s">
        <v>391</v>
      </c>
      <c r="E43" s="273" t="s">
        <v>879</v>
      </c>
      <c r="F43" s="273">
        <v>10</v>
      </c>
      <c r="G43" s="273" t="s">
        <v>1337</v>
      </c>
      <c r="H43" s="363"/>
      <c r="I43" s="366">
        <v>431637</v>
      </c>
      <c r="J43" s="366">
        <v>0</v>
      </c>
      <c r="K43" s="366">
        <v>0</v>
      </c>
      <c r="L43" s="366">
        <v>0</v>
      </c>
      <c r="M43" s="366">
        <v>0</v>
      </c>
      <c r="N43" s="366">
        <v>0</v>
      </c>
      <c r="O43" s="366">
        <v>431637</v>
      </c>
      <c r="P43" s="366">
        <v>21473.940750000002</v>
      </c>
      <c r="Q43" s="366">
        <v>20299.88811</v>
      </c>
      <c r="R43" s="367">
        <v>3.0031180000000001E-2</v>
      </c>
      <c r="S43" s="367">
        <v>2.971632674196132E-2</v>
      </c>
      <c r="T43" s="368"/>
    </row>
    <row r="44" spans="1:20" ht="13.5" customHeight="1" outlineLevel="1">
      <c r="A44" s="273"/>
      <c r="B44" s="273"/>
      <c r="C44" s="273"/>
      <c r="D44" s="273"/>
      <c r="E44" s="273"/>
      <c r="F44" s="273"/>
      <c r="G44" s="370" t="s">
        <v>1338</v>
      </c>
      <c r="H44" s="361" t="s">
        <v>1341</v>
      </c>
      <c r="I44" s="369"/>
      <c r="J44" s="369"/>
      <c r="K44" s="369"/>
      <c r="L44" s="369"/>
      <c r="M44" s="369"/>
      <c r="N44" s="369"/>
      <c r="O44" s="369"/>
      <c r="P44" s="369"/>
      <c r="Q44" s="369"/>
      <c r="R44" s="368"/>
      <c r="S44" s="368"/>
      <c r="T44" s="368"/>
    </row>
    <row r="45" spans="1:20" ht="13.5" customHeight="1" outlineLevel="1">
      <c r="A45" s="273"/>
      <c r="B45" s="273"/>
      <c r="C45" s="273"/>
      <c r="D45" s="273"/>
      <c r="E45" s="273"/>
      <c r="F45" s="273"/>
      <c r="G45" s="370"/>
      <c r="H45" s="363" t="s">
        <v>1275</v>
      </c>
      <c r="I45" s="364">
        <v>2057783</v>
      </c>
      <c r="J45" s="364">
        <v>0</v>
      </c>
      <c r="K45" s="364">
        <v>0</v>
      </c>
      <c r="L45" s="364">
        <v>0</v>
      </c>
      <c r="M45" s="364">
        <v>0</v>
      </c>
      <c r="N45" s="364">
        <v>0</v>
      </c>
      <c r="O45" s="364">
        <v>2057783</v>
      </c>
      <c r="P45" s="364">
        <v>51629.77547</v>
      </c>
      <c r="Q45" s="364">
        <v>58646.815499999997</v>
      </c>
      <c r="R45" s="258">
        <v>8.6760729999999994E-2</v>
      </c>
      <c r="S45" s="258">
        <v>8.5851110229273164E-2</v>
      </c>
      <c r="T45" s="258">
        <v>3.67198965</v>
      </c>
    </row>
    <row r="46" spans="1:20" ht="13.5" customHeight="1" outlineLevel="2">
      <c r="A46" s="273"/>
      <c r="B46" s="273" t="s">
        <v>371</v>
      </c>
      <c r="C46" s="273">
        <v>29</v>
      </c>
      <c r="D46" s="273" t="s">
        <v>836</v>
      </c>
      <c r="E46" s="273" t="s">
        <v>868</v>
      </c>
      <c r="F46" s="273">
        <v>11</v>
      </c>
      <c r="G46" s="273" t="s">
        <v>1339</v>
      </c>
      <c r="H46" s="363"/>
      <c r="I46" s="366">
        <v>2057783</v>
      </c>
      <c r="J46" s="366">
        <v>0</v>
      </c>
      <c r="K46" s="366">
        <v>0</v>
      </c>
      <c r="L46" s="366">
        <v>0</v>
      </c>
      <c r="M46" s="366">
        <v>0</v>
      </c>
      <c r="N46" s="366">
        <v>0</v>
      </c>
      <c r="O46" s="366">
        <v>2057783</v>
      </c>
      <c r="P46" s="366">
        <v>51629.77547</v>
      </c>
      <c r="Q46" s="366">
        <v>58646.815499999997</v>
      </c>
      <c r="R46" s="367">
        <v>8.6760729999999994E-2</v>
      </c>
      <c r="S46" s="367">
        <v>8.5851110229273164E-2</v>
      </c>
      <c r="T46" s="368"/>
    </row>
    <row r="47" spans="1:20" ht="13.5" customHeight="1" outlineLevel="1">
      <c r="A47" s="273"/>
      <c r="B47" s="273"/>
      <c r="C47" s="273"/>
      <c r="D47" s="273"/>
      <c r="E47" s="273"/>
      <c r="F47" s="273"/>
      <c r="G47" s="370" t="s">
        <v>1340</v>
      </c>
      <c r="H47" s="361" t="s">
        <v>1343</v>
      </c>
      <c r="I47" s="369"/>
      <c r="J47" s="369"/>
      <c r="K47" s="369"/>
      <c r="L47" s="369"/>
      <c r="M47" s="369"/>
      <c r="N47" s="369"/>
      <c r="O47" s="369"/>
      <c r="P47" s="369"/>
      <c r="Q47" s="369"/>
      <c r="R47" s="368"/>
      <c r="S47" s="368"/>
      <c r="T47" s="368"/>
    </row>
    <row r="48" spans="1:20" ht="13.5" customHeight="1" outlineLevel="1">
      <c r="A48" s="273"/>
      <c r="B48" s="273"/>
      <c r="C48" s="273"/>
      <c r="D48" s="273"/>
      <c r="E48" s="273"/>
      <c r="F48" s="273"/>
      <c r="G48" s="370" t="s">
        <v>396</v>
      </c>
      <c r="H48" s="361" t="s">
        <v>1348</v>
      </c>
      <c r="I48" s="369"/>
      <c r="J48" s="369"/>
      <c r="K48" s="369"/>
      <c r="L48" s="369"/>
      <c r="M48" s="369"/>
      <c r="N48" s="369"/>
      <c r="O48" s="369"/>
      <c r="P48" s="369"/>
      <c r="Q48" s="369"/>
      <c r="R48" s="368"/>
      <c r="S48" s="368"/>
      <c r="T48" s="368"/>
    </row>
    <row r="49" spans="1:20" ht="13.5" customHeight="1" outlineLevel="1">
      <c r="A49" s="273"/>
      <c r="B49" s="273"/>
      <c r="C49" s="273"/>
      <c r="D49" s="273"/>
      <c r="E49" s="273"/>
      <c r="F49" s="273"/>
      <c r="G49" s="370"/>
      <c r="H49" s="363" t="s">
        <v>294</v>
      </c>
      <c r="I49" s="364">
        <v>465867</v>
      </c>
      <c r="J49" s="364">
        <v>0</v>
      </c>
      <c r="K49" s="364">
        <v>0</v>
      </c>
      <c r="L49" s="364">
        <v>0</v>
      </c>
      <c r="M49" s="364">
        <v>0</v>
      </c>
      <c r="N49" s="364">
        <v>0</v>
      </c>
      <c r="O49" s="364">
        <v>465867</v>
      </c>
      <c r="P49" s="364">
        <v>18634.68</v>
      </c>
      <c r="Q49" s="364">
        <v>17819.41275</v>
      </c>
      <c r="R49" s="258">
        <v>2.6361619999999999E-2</v>
      </c>
      <c r="S49" s="258">
        <v>2.6085241887023953E-2</v>
      </c>
      <c r="T49" s="258">
        <v>0.27491493</v>
      </c>
    </row>
    <row r="50" spans="1:20" ht="13.5" customHeight="1" outlineLevel="2">
      <c r="A50" s="273"/>
      <c r="B50" s="273"/>
      <c r="C50" s="273">
        <v>35</v>
      </c>
      <c r="D50" s="371" t="s">
        <v>333</v>
      </c>
      <c r="E50" s="273" t="s">
        <v>853</v>
      </c>
      <c r="F50" s="273">
        <v>17</v>
      </c>
      <c r="G50" s="273" t="s">
        <v>1345</v>
      </c>
      <c r="H50" s="363"/>
      <c r="I50" s="366">
        <v>465867</v>
      </c>
      <c r="J50" s="366">
        <v>0</v>
      </c>
      <c r="K50" s="366">
        <v>0</v>
      </c>
      <c r="L50" s="366">
        <v>0</v>
      </c>
      <c r="M50" s="366">
        <v>0</v>
      </c>
      <c r="N50" s="366">
        <v>0</v>
      </c>
      <c r="O50" s="366">
        <v>465867</v>
      </c>
      <c r="P50" s="366">
        <v>18634.68</v>
      </c>
      <c r="Q50" s="366">
        <v>17819.41275</v>
      </c>
      <c r="R50" s="367">
        <v>2.6361619999999999E-2</v>
      </c>
      <c r="S50" s="367">
        <v>2.6085241887023953E-2</v>
      </c>
      <c r="T50" s="368"/>
    </row>
    <row r="51" spans="1:20" ht="13.5" customHeight="1" outlineLevel="1">
      <c r="A51" s="273"/>
      <c r="B51" s="273"/>
      <c r="C51" s="273"/>
      <c r="D51" s="371"/>
      <c r="E51" s="273"/>
      <c r="F51" s="273"/>
      <c r="G51" s="370" t="s">
        <v>1346</v>
      </c>
      <c r="H51" s="361" t="s">
        <v>1350</v>
      </c>
      <c r="I51" s="369"/>
      <c r="J51" s="369"/>
      <c r="K51" s="369"/>
      <c r="L51" s="369"/>
      <c r="M51" s="369"/>
      <c r="N51" s="369"/>
      <c r="O51" s="369"/>
      <c r="P51" s="369"/>
      <c r="Q51" s="369"/>
      <c r="R51" s="368"/>
      <c r="S51" s="368"/>
      <c r="T51" s="368"/>
    </row>
    <row r="52" spans="1:20" ht="13.5" customHeight="1" outlineLevel="1">
      <c r="A52" s="273"/>
      <c r="B52" s="273"/>
      <c r="C52" s="273"/>
      <c r="D52" s="371"/>
      <c r="E52" s="273"/>
      <c r="F52" s="273"/>
      <c r="G52" s="370"/>
      <c r="H52" s="363" t="s">
        <v>1282</v>
      </c>
      <c r="I52" s="364">
        <v>47432</v>
      </c>
      <c r="J52" s="364">
        <v>0</v>
      </c>
      <c r="K52" s="364">
        <v>0</v>
      </c>
      <c r="L52" s="364">
        <v>0</v>
      </c>
      <c r="M52" s="364">
        <v>0</v>
      </c>
      <c r="N52" s="364">
        <v>0</v>
      </c>
      <c r="O52" s="364">
        <v>47432</v>
      </c>
      <c r="P52" s="364">
        <v>4753.6350400000001</v>
      </c>
      <c r="Q52" s="364">
        <v>4227.1398399999998</v>
      </c>
      <c r="R52" s="258">
        <v>6.2535300000000002E-3</v>
      </c>
      <c r="S52" s="258">
        <v>6.1879685241970576E-3</v>
      </c>
      <c r="T52" s="258">
        <v>7.4788299999999997E-3</v>
      </c>
    </row>
    <row r="53" spans="1:20" ht="13.5" customHeight="1" outlineLevel="2">
      <c r="A53" s="273"/>
      <c r="B53" s="273" t="s">
        <v>409</v>
      </c>
      <c r="C53" s="273">
        <v>36</v>
      </c>
      <c r="D53" s="371" t="s">
        <v>412</v>
      </c>
      <c r="E53" s="273" t="s">
        <v>1347</v>
      </c>
      <c r="F53" s="273">
        <v>18</v>
      </c>
      <c r="G53" s="273" t="s">
        <v>1348</v>
      </c>
      <c r="H53" s="363"/>
      <c r="I53" s="366">
        <v>47432</v>
      </c>
      <c r="J53" s="366">
        <v>0</v>
      </c>
      <c r="K53" s="366">
        <v>0</v>
      </c>
      <c r="L53" s="366">
        <v>0</v>
      </c>
      <c r="M53" s="366">
        <v>0</v>
      </c>
      <c r="N53" s="366">
        <v>0</v>
      </c>
      <c r="O53" s="366">
        <v>47432</v>
      </c>
      <c r="P53" s="366">
        <v>4753.6350400000001</v>
      </c>
      <c r="Q53" s="366">
        <v>4227.1398399999998</v>
      </c>
      <c r="R53" s="367">
        <v>6.2535300000000002E-3</v>
      </c>
      <c r="S53" s="367">
        <v>6.1879685241970576E-3</v>
      </c>
      <c r="T53" s="368"/>
    </row>
    <row r="54" spans="1:20" ht="13.5" customHeight="1" outlineLevel="1">
      <c r="A54" s="273"/>
      <c r="B54" s="273"/>
      <c r="C54" s="273"/>
      <c r="D54" s="371"/>
      <c r="E54" s="273"/>
      <c r="F54" s="273"/>
      <c r="G54" s="370" t="s">
        <v>1353</v>
      </c>
      <c r="H54" s="361" t="s">
        <v>1356</v>
      </c>
      <c r="I54" s="369"/>
      <c r="J54" s="369"/>
      <c r="K54" s="369"/>
      <c r="L54" s="369"/>
      <c r="M54" s="369"/>
      <c r="N54" s="369"/>
      <c r="O54" s="369"/>
      <c r="P54" s="369"/>
      <c r="Q54" s="369"/>
      <c r="R54" s="368"/>
      <c r="S54" s="368"/>
      <c r="T54" s="368"/>
    </row>
    <row r="55" spans="1:20" ht="13.5" customHeight="1" outlineLevel="1">
      <c r="A55" s="273"/>
      <c r="B55" s="273"/>
      <c r="C55" s="273"/>
      <c r="D55" s="371"/>
      <c r="E55" s="273"/>
      <c r="F55" s="273"/>
      <c r="G55" s="370"/>
      <c r="H55" s="363" t="s">
        <v>1270</v>
      </c>
      <c r="I55" s="364">
        <v>34713</v>
      </c>
      <c r="J55" s="364">
        <v>0</v>
      </c>
      <c r="K55" s="364">
        <v>0</v>
      </c>
      <c r="L55" s="364">
        <v>0</v>
      </c>
      <c r="M55" s="364">
        <v>0</v>
      </c>
      <c r="N55" s="364">
        <v>0</v>
      </c>
      <c r="O55" s="364">
        <v>34713</v>
      </c>
      <c r="P55" s="364">
        <v>35242.373249999997</v>
      </c>
      <c r="Q55" s="364">
        <v>31299.670710000002</v>
      </c>
      <c r="R55" s="258">
        <v>4.6303999999999998E-2</v>
      </c>
      <c r="S55" s="258">
        <v>4.5818540313824249E-2</v>
      </c>
      <c r="T55" s="258">
        <v>0.42091669999999998</v>
      </c>
    </row>
    <row r="56" spans="1:20" ht="13.5" customHeight="1" outlineLevel="2">
      <c r="A56" s="273"/>
      <c r="B56" s="273" t="s">
        <v>360</v>
      </c>
      <c r="C56" s="273">
        <v>41</v>
      </c>
      <c r="D56" s="196" t="s">
        <v>540</v>
      </c>
      <c r="E56" s="273" t="s">
        <v>866</v>
      </c>
      <c r="F56" s="273">
        <v>22</v>
      </c>
      <c r="G56" s="372" t="s">
        <v>1354</v>
      </c>
      <c r="H56" s="363"/>
      <c r="I56" s="366">
        <v>34713</v>
      </c>
      <c r="J56" s="366">
        <v>0</v>
      </c>
      <c r="K56" s="366">
        <v>0</v>
      </c>
      <c r="L56" s="366">
        <v>0</v>
      </c>
      <c r="M56" s="366">
        <v>0</v>
      </c>
      <c r="N56" s="366">
        <v>0</v>
      </c>
      <c r="O56" s="366">
        <v>34713</v>
      </c>
      <c r="P56" s="366">
        <v>35242.373249999997</v>
      </c>
      <c r="Q56" s="366">
        <v>31299.670710000002</v>
      </c>
      <c r="R56" s="367">
        <v>4.6303999999999998E-2</v>
      </c>
      <c r="S56" s="367">
        <v>4.5818540313824249E-2</v>
      </c>
      <c r="T56" s="368"/>
    </row>
    <row r="57" spans="1:20" ht="13.5" customHeight="1" outlineLevel="1">
      <c r="A57" s="273"/>
      <c r="B57" s="273"/>
      <c r="C57" s="273"/>
      <c r="D57" s="273"/>
      <c r="E57" s="273"/>
      <c r="F57" s="273"/>
      <c r="G57" s="370" t="s">
        <v>1355</v>
      </c>
      <c r="H57" s="361" t="s">
        <v>1358</v>
      </c>
      <c r="I57" s="369"/>
      <c r="J57" s="369"/>
      <c r="K57" s="369"/>
      <c r="L57" s="369"/>
      <c r="M57" s="369"/>
      <c r="N57" s="369"/>
      <c r="O57" s="369"/>
      <c r="P57" s="369"/>
      <c r="Q57" s="369"/>
      <c r="R57" s="368"/>
      <c r="S57" s="368"/>
      <c r="T57" s="368"/>
    </row>
    <row r="58" spans="1:20" ht="13.5" customHeight="1" outlineLevel="1">
      <c r="A58" s="273"/>
      <c r="B58" s="273"/>
      <c r="C58" s="273"/>
      <c r="D58" s="273"/>
      <c r="E58" s="273"/>
      <c r="F58" s="273"/>
      <c r="G58" s="370"/>
      <c r="H58" s="363" t="s">
        <v>404</v>
      </c>
      <c r="I58" s="364">
        <v>202650</v>
      </c>
      <c r="J58" s="364">
        <v>0</v>
      </c>
      <c r="K58" s="364">
        <v>0</v>
      </c>
      <c r="L58" s="364">
        <v>0</v>
      </c>
      <c r="M58" s="364">
        <v>0</v>
      </c>
      <c r="N58" s="364">
        <v>0</v>
      </c>
      <c r="O58" s="364">
        <v>202650</v>
      </c>
      <c r="P58" s="364">
        <v>828.83849999999995</v>
      </c>
      <c r="Q58" s="364">
        <v>1098.3630000000001</v>
      </c>
      <c r="R58" s="258">
        <v>1.6248899999999999E-3</v>
      </c>
      <c r="S58" s="258">
        <v>1.607856832137035E-3</v>
      </c>
      <c r="T58" s="258">
        <v>7.04326E-3</v>
      </c>
    </row>
    <row r="59" spans="1:20" ht="13.5" customHeight="1" outlineLevel="2">
      <c r="A59" s="273"/>
      <c r="B59" s="273" t="s">
        <v>354</v>
      </c>
      <c r="C59" s="273">
        <v>42</v>
      </c>
      <c r="D59" s="273" t="s">
        <v>357</v>
      </c>
      <c r="E59" s="273" t="s">
        <v>864</v>
      </c>
      <c r="F59" s="273">
        <v>24</v>
      </c>
      <c r="G59" s="273" t="s">
        <v>1356</v>
      </c>
      <c r="H59" s="363"/>
      <c r="I59" s="366">
        <v>202650</v>
      </c>
      <c r="J59" s="366">
        <v>0</v>
      </c>
      <c r="K59" s="366">
        <v>0</v>
      </c>
      <c r="L59" s="366">
        <v>0</v>
      </c>
      <c r="M59" s="366">
        <v>0</v>
      </c>
      <c r="N59" s="366">
        <v>0</v>
      </c>
      <c r="O59" s="366">
        <v>202650</v>
      </c>
      <c r="P59" s="366">
        <v>828.83849999999995</v>
      </c>
      <c r="Q59" s="366">
        <v>1098.3630000000001</v>
      </c>
      <c r="R59" s="367">
        <v>1.6248899999999999E-3</v>
      </c>
      <c r="S59" s="367">
        <v>1.607856832137035E-3</v>
      </c>
      <c r="T59" s="368"/>
    </row>
    <row r="60" spans="1:20" ht="13.5" customHeight="1" outlineLevel="1">
      <c r="A60" s="273"/>
      <c r="B60" s="273"/>
      <c r="C60" s="273"/>
      <c r="D60" s="273"/>
      <c r="E60" s="273"/>
      <c r="F60" s="273"/>
      <c r="G60" s="370" t="s">
        <v>1357</v>
      </c>
      <c r="H60" s="361" t="s">
        <v>1360</v>
      </c>
      <c r="I60" s="369"/>
      <c r="J60" s="369"/>
      <c r="K60" s="369"/>
      <c r="L60" s="369"/>
      <c r="M60" s="369"/>
      <c r="N60" s="369"/>
      <c r="O60" s="369"/>
      <c r="P60" s="369"/>
      <c r="Q60" s="369"/>
      <c r="R60" s="368"/>
      <c r="S60" s="368"/>
      <c r="T60" s="368"/>
    </row>
    <row r="61" spans="1:20" ht="13.5" customHeight="1" outlineLevel="1">
      <c r="A61" s="273"/>
      <c r="B61" s="273"/>
      <c r="C61" s="273"/>
      <c r="D61" s="273"/>
      <c r="E61" s="273"/>
      <c r="F61" s="273"/>
      <c r="G61" s="370"/>
      <c r="H61" s="363" t="s">
        <v>1269</v>
      </c>
      <c r="I61" s="9">
        <v>474256</v>
      </c>
      <c r="J61" s="9">
        <v>0</v>
      </c>
      <c r="K61" s="9">
        <v>0</v>
      </c>
      <c r="L61" s="9">
        <v>0</v>
      </c>
      <c r="M61" s="9">
        <v>0</v>
      </c>
      <c r="N61" s="9">
        <v>0</v>
      </c>
      <c r="O61" s="9">
        <v>474256</v>
      </c>
      <c r="P61" s="9">
        <v>52538.079680000003</v>
      </c>
      <c r="Q61" s="9">
        <v>50531.976799999997</v>
      </c>
      <c r="R61" s="221">
        <v>7.4755829999999995E-2</v>
      </c>
      <c r="S61" s="221">
        <v>7.3972069469993199E-2</v>
      </c>
      <c r="T61" s="221">
        <v>9.8539100000000004E-2</v>
      </c>
    </row>
    <row r="62" spans="1:20" ht="13.5" customHeight="1" outlineLevel="2">
      <c r="A62" s="273"/>
      <c r="B62" s="273" t="s">
        <v>403</v>
      </c>
      <c r="C62" s="273">
        <v>43</v>
      </c>
      <c r="D62" s="273" t="s">
        <v>839</v>
      </c>
      <c r="E62" s="273" t="s">
        <v>886</v>
      </c>
      <c r="F62" s="273">
        <v>25</v>
      </c>
      <c r="G62" s="273" t="s">
        <v>1358</v>
      </c>
      <c r="H62" s="363"/>
      <c r="I62" s="373">
        <v>474256</v>
      </c>
      <c r="J62" s="373">
        <v>0</v>
      </c>
      <c r="K62" s="373">
        <v>0</v>
      </c>
      <c r="L62" s="373">
        <v>0</v>
      </c>
      <c r="M62" s="373">
        <v>0</v>
      </c>
      <c r="N62" s="373">
        <v>0</v>
      </c>
      <c r="O62" s="373">
        <v>474256</v>
      </c>
      <c r="P62" s="373">
        <v>52538.079680000003</v>
      </c>
      <c r="Q62" s="373">
        <v>50531.976799999997</v>
      </c>
      <c r="R62" s="374">
        <v>7.4755829999999995E-2</v>
      </c>
      <c r="S62" s="367">
        <v>7.3972069469993199E-2</v>
      </c>
      <c r="T62" s="368"/>
    </row>
    <row r="63" spans="1:20" ht="13.5" customHeight="1" outlineLevel="1">
      <c r="A63" s="273"/>
      <c r="B63" s="273"/>
      <c r="C63" s="273"/>
      <c r="D63" s="273"/>
      <c r="E63" s="273"/>
      <c r="F63" s="273"/>
      <c r="G63" s="370" t="s">
        <v>1359</v>
      </c>
      <c r="H63" s="361" t="s">
        <v>1362</v>
      </c>
      <c r="I63" s="375"/>
      <c r="J63" s="375"/>
      <c r="K63" s="375"/>
      <c r="L63" s="375"/>
      <c r="M63" s="375"/>
      <c r="N63" s="375"/>
      <c r="O63" s="375"/>
      <c r="P63" s="375"/>
      <c r="Q63" s="375"/>
      <c r="R63" s="376"/>
      <c r="S63" s="368"/>
      <c r="T63" s="368"/>
    </row>
    <row r="64" spans="1:20" ht="13.5" customHeight="1" outlineLevel="1">
      <c r="A64" s="273"/>
      <c r="B64" s="273"/>
      <c r="C64" s="273"/>
      <c r="D64" s="273"/>
      <c r="E64" s="273"/>
      <c r="F64" s="273"/>
      <c r="G64" s="370"/>
      <c r="H64" s="363" t="s">
        <v>1280</v>
      </c>
      <c r="I64" s="364">
        <v>8259</v>
      </c>
      <c r="J64" s="364">
        <v>0</v>
      </c>
      <c r="K64" s="364">
        <v>0</v>
      </c>
      <c r="L64" s="364">
        <v>0</v>
      </c>
      <c r="M64" s="364">
        <v>0</v>
      </c>
      <c r="N64" s="364">
        <v>0</v>
      </c>
      <c r="O64" s="364">
        <v>8259</v>
      </c>
      <c r="P64" s="364">
        <v>5658</v>
      </c>
      <c r="Q64" s="364">
        <v>5096.2159499999998</v>
      </c>
      <c r="R64" s="258">
        <v>7.5392200000000001E-3</v>
      </c>
      <c r="S64" s="258">
        <v>7.4601799525778178E-3</v>
      </c>
      <c r="T64" s="258">
        <v>8.43613E-3</v>
      </c>
    </row>
    <row r="65" spans="1:20" ht="13.5" customHeight="1" outlineLevel="2">
      <c r="A65" s="273"/>
      <c r="B65" s="273" t="s">
        <v>336</v>
      </c>
      <c r="C65" s="273">
        <v>44</v>
      </c>
      <c r="D65" s="371" t="s">
        <v>338</v>
      </c>
      <c r="E65" s="273" t="s">
        <v>854</v>
      </c>
      <c r="F65" s="273">
        <v>27</v>
      </c>
      <c r="G65" s="273" t="s">
        <v>1360</v>
      </c>
      <c r="H65" s="363" t="s">
        <v>287</v>
      </c>
      <c r="I65" s="364">
        <v>134</v>
      </c>
      <c r="J65" s="364">
        <v>0</v>
      </c>
      <c r="K65" s="364">
        <v>0</v>
      </c>
      <c r="L65" s="364">
        <v>0</v>
      </c>
      <c r="M65" s="364">
        <v>0</v>
      </c>
      <c r="N65" s="364">
        <v>0</v>
      </c>
      <c r="O65" s="364">
        <v>134</v>
      </c>
      <c r="P65" s="364">
        <v>55.008339999999997</v>
      </c>
      <c r="Q65" s="364">
        <v>47.57</v>
      </c>
      <c r="R65" s="258">
        <v>7.0370000000000006E-5</v>
      </c>
      <c r="S65" s="258">
        <v>6.9636130773486314E-5</v>
      </c>
      <c r="T65" s="258">
        <v>5.8757000000000004E-4</v>
      </c>
    </row>
    <row r="66" spans="1:20" ht="13.5" customHeight="1" outlineLevel="2">
      <c r="A66" s="273"/>
      <c r="B66" s="273"/>
      <c r="C66" s="273">
        <v>45</v>
      </c>
      <c r="D66" s="196" t="s">
        <v>461</v>
      </c>
      <c r="E66" s="273" t="s">
        <v>928</v>
      </c>
      <c r="F66" s="273">
        <v>27</v>
      </c>
      <c r="G66" s="273" t="s">
        <v>1360</v>
      </c>
      <c r="H66" s="363"/>
      <c r="I66" s="366">
        <v>8393</v>
      </c>
      <c r="J66" s="366">
        <v>0</v>
      </c>
      <c r="K66" s="366">
        <v>0</v>
      </c>
      <c r="L66" s="366">
        <v>0</v>
      </c>
      <c r="M66" s="366">
        <v>0</v>
      </c>
      <c r="N66" s="366">
        <v>0</v>
      </c>
      <c r="O66" s="366">
        <v>8393</v>
      </c>
      <c r="P66" s="366">
        <v>5713.0083400000003</v>
      </c>
      <c r="Q66" s="366">
        <v>5143.7859499999995</v>
      </c>
      <c r="R66" s="367">
        <v>7.6095900000000003E-3</v>
      </c>
      <c r="S66" s="367">
        <v>7.5298160833513041E-3</v>
      </c>
      <c r="T66" s="368"/>
    </row>
    <row r="67" spans="1:20" ht="13.5" customHeight="1" outlineLevel="1">
      <c r="A67" s="273"/>
      <c r="B67" s="273"/>
      <c r="C67" s="273"/>
      <c r="D67" s="371"/>
      <c r="E67" s="273"/>
      <c r="F67" s="273"/>
      <c r="G67" s="370" t="s">
        <v>1361</v>
      </c>
      <c r="H67" s="361"/>
      <c r="I67" s="369"/>
      <c r="J67" s="369"/>
      <c r="K67" s="369"/>
      <c r="L67" s="369"/>
      <c r="M67" s="369"/>
      <c r="N67" s="369"/>
      <c r="O67" s="369"/>
      <c r="P67" s="369"/>
      <c r="Q67" s="369"/>
      <c r="R67" s="368"/>
      <c r="S67" s="368"/>
      <c r="T67" s="368"/>
    </row>
    <row r="68" spans="1:20" ht="13.5" customHeight="1" outlineLevel="2">
      <c r="A68" s="273"/>
      <c r="B68" s="273" t="s">
        <v>336</v>
      </c>
      <c r="C68" s="273">
        <v>49</v>
      </c>
      <c r="D68" s="371" t="s">
        <v>337</v>
      </c>
      <c r="E68" s="273" t="s">
        <v>857</v>
      </c>
      <c r="F68" s="273">
        <v>29</v>
      </c>
      <c r="G68" s="273" t="s">
        <v>1363</v>
      </c>
      <c r="H68" s="363" t="s">
        <v>1278</v>
      </c>
      <c r="I68" s="364">
        <v>1559125</v>
      </c>
      <c r="J68" s="364">
        <v>0</v>
      </c>
      <c r="K68" s="364">
        <v>0</v>
      </c>
      <c r="L68" s="364">
        <v>0</v>
      </c>
      <c r="M68" s="364">
        <v>0</v>
      </c>
      <c r="N68" s="364">
        <v>0</v>
      </c>
      <c r="O68" s="364">
        <v>1559125</v>
      </c>
      <c r="P68" s="364">
        <v>1223882</v>
      </c>
      <c r="Q68" s="364">
        <v>1147516</v>
      </c>
      <c r="R68" s="258">
        <v>1.6976083500000001</v>
      </c>
      <c r="S68" s="258">
        <v>1.6798102636255607</v>
      </c>
      <c r="T68" s="258">
        <v>12.96160049</v>
      </c>
    </row>
    <row r="69" spans="1:20" ht="13.5" customHeight="1" outlineLevel="2">
      <c r="A69" s="273"/>
      <c r="B69" s="273" t="s">
        <v>336</v>
      </c>
      <c r="C69" s="273">
        <v>50</v>
      </c>
      <c r="D69" s="273" t="s">
        <v>341</v>
      </c>
      <c r="E69" s="273" t="s">
        <v>858</v>
      </c>
      <c r="F69" s="273">
        <v>29</v>
      </c>
      <c r="G69" s="273" t="s">
        <v>1363</v>
      </c>
      <c r="H69" s="363"/>
      <c r="I69" s="366">
        <v>1559125</v>
      </c>
      <c r="J69" s="366">
        <v>0</v>
      </c>
      <c r="K69" s="366">
        <v>0</v>
      </c>
      <c r="L69" s="366">
        <v>0</v>
      </c>
      <c r="M69" s="366">
        <v>0</v>
      </c>
      <c r="N69" s="366">
        <v>0</v>
      </c>
      <c r="O69" s="366">
        <v>1559125</v>
      </c>
      <c r="P69" s="366">
        <v>1223881.9424999999</v>
      </c>
      <c r="Q69" s="366">
        <v>1147516</v>
      </c>
      <c r="R69" s="367">
        <v>1.6976083500000001</v>
      </c>
      <c r="S69" s="367">
        <v>1.6798102636255607</v>
      </c>
      <c r="T69" s="368"/>
    </row>
    <row r="70" spans="1:20" ht="13.5" customHeight="1" outlineLevel="1">
      <c r="A70" s="273"/>
      <c r="B70" s="273"/>
      <c r="C70" s="273"/>
      <c r="D70" s="273"/>
      <c r="E70" s="273"/>
      <c r="F70" s="273"/>
      <c r="G70" s="370" t="s">
        <v>1366</v>
      </c>
      <c r="H70" s="361" t="s">
        <v>1374</v>
      </c>
      <c r="I70" s="369"/>
      <c r="J70" s="369"/>
      <c r="K70" s="369"/>
      <c r="L70" s="369"/>
      <c r="M70" s="369"/>
      <c r="N70" s="369"/>
      <c r="O70" s="369"/>
      <c r="P70" s="369"/>
      <c r="Q70" s="369"/>
      <c r="R70" s="368"/>
      <c r="S70" s="368"/>
      <c r="T70" s="368"/>
    </row>
    <row r="71" spans="1:20" ht="13.5" customHeight="1" outlineLevel="1">
      <c r="A71" s="273"/>
      <c r="B71" s="273"/>
      <c r="C71" s="273"/>
      <c r="D71" s="273"/>
      <c r="E71" s="273"/>
      <c r="F71" s="273"/>
      <c r="G71" s="370"/>
      <c r="H71" s="363" t="s">
        <v>1272</v>
      </c>
      <c r="I71" s="364">
        <v>2556</v>
      </c>
      <c r="J71" s="364">
        <v>0</v>
      </c>
      <c r="K71" s="364">
        <v>0</v>
      </c>
      <c r="L71" s="364">
        <v>0</v>
      </c>
      <c r="M71" s="364">
        <v>0</v>
      </c>
      <c r="N71" s="364">
        <v>0</v>
      </c>
      <c r="O71" s="364">
        <v>2556</v>
      </c>
      <c r="P71" s="364">
        <v>29394</v>
      </c>
      <c r="Q71" s="364">
        <v>24279.444</v>
      </c>
      <c r="R71" s="258">
        <v>3.5918440000000003E-2</v>
      </c>
      <c r="S71" s="258">
        <v>3.5541865408693245E-2</v>
      </c>
      <c r="T71" s="258">
        <v>5.6362199999999999E-3</v>
      </c>
    </row>
    <row r="72" spans="1:20" ht="13.5" customHeight="1" outlineLevel="2">
      <c r="A72" s="273"/>
      <c r="B72" s="273" t="s">
        <v>342</v>
      </c>
      <c r="C72" s="273">
        <v>51</v>
      </c>
      <c r="D72" s="196" t="s">
        <v>356</v>
      </c>
      <c r="E72" s="273" t="s">
        <v>968</v>
      </c>
      <c r="F72" s="273">
        <v>30</v>
      </c>
      <c r="G72" s="273" t="s">
        <v>1367</v>
      </c>
      <c r="H72" s="363"/>
      <c r="I72" s="366">
        <v>2556</v>
      </c>
      <c r="J72" s="366">
        <v>0</v>
      </c>
      <c r="K72" s="366">
        <v>0</v>
      </c>
      <c r="L72" s="366">
        <v>0</v>
      </c>
      <c r="M72" s="366">
        <v>0</v>
      </c>
      <c r="N72" s="366">
        <v>0</v>
      </c>
      <c r="O72" s="366">
        <v>2556</v>
      </c>
      <c r="P72" s="366">
        <v>29394</v>
      </c>
      <c r="Q72" s="366">
        <v>24279.444</v>
      </c>
      <c r="R72" s="367">
        <v>3.5918440000000003E-2</v>
      </c>
      <c r="S72" s="367">
        <v>3.5541865408693245E-2</v>
      </c>
      <c r="T72" s="368"/>
    </row>
    <row r="73" spans="1:20" ht="13.5" customHeight="1" outlineLevel="2">
      <c r="A73" s="273"/>
      <c r="B73" s="273" t="s">
        <v>342</v>
      </c>
      <c r="C73" s="273">
        <v>52</v>
      </c>
      <c r="D73" s="273" t="s">
        <v>344</v>
      </c>
      <c r="E73" s="273" t="s">
        <v>859</v>
      </c>
      <c r="F73" s="273">
        <v>30</v>
      </c>
      <c r="G73" s="273" t="s">
        <v>1367</v>
      </c>
      <c r="H73" s="361" t="s">
        <v>1376</v>
      </c>
      <c r="I73" s="369"/>
      <c r="J73" s="369"/>
      <c r="K73" s="369"/>
      <c r="L73" s="369"/>
      <c r="M73" s="369"/>
      <c r="N73" s="369"/>
      <c r="O73" s="369"/>
      <c r="P73" s="369"/>
      <c r="Q73" s="369"/>
      <c r="R73" s="368"/>
      <c r="S73" s="368"/>
      <c r="T73" s="368"/>
    </row>
    <row r="74" spans="1:20" ht="13.5" customHeight="1" outlineLevel="1">
      <c r="A74" s="273"/>
      <c r="B74" s="273"/>
      <c r="C74" s="273"/>
      <c r="D74" s="273"/>
      <c r="E74" s="273"/>
      <c r="F74" s="273"/>
      <c r="G74" s="370" t="s">
        <v>1365</v>
      </c>
      <c r="H74" s="363" t="s">
        <v>154</v>
      </c>
      <c r="I74" s="364">
        <v>10986</v>
      </c>
      <c r="J74" s="364">
        <v>0</v>
      </c>
      <c r="K74" s="364">
        <v>0</v>
      </c>
      <c r="L74" s="364">
        <v>0</v>
      </c>
      <c r="M74" s="364">
        <v>0</v>
      </c>
      <c r="N74" s="364">
        <v>0</v>
      </c>
      <c r="O74" s="364">
        <v>10986</v>
      </c>
      <c r="P74" s="364">
        <v>678</v>
      </c>
      <c r="Q74" s="364">
        <v>661.90650000000005</v>
      </c>
      <c r="R74" s="258">
        <v>9.7921000000000011E-4</v>
      </c>
      <c r="S74" s="258">
        <v>9.6894277052387266E-4</v>
      </c>
      <c r="T74" s="258">
        <v>5.0107600000000004E-3</v>
      </c>
    </row>
    <row r="75" spans="1:20" ht="13.5" customHeight="1" outlineLevel="1">
      <c r="A75" s="273"/>
      <c r="B75" s="273"/>
      <c r="C75" s="273"/>
      <c r="D75" s="273"/>
      <c r="E75" s="273"/>
      <c r="F75" s="273"/>
      <c r="G75" s="370"/>
      <c r="H75" s="363"/>
      <c r="I75" s="366">
        <v>10986</v>
      </c>
      <c r="J75" s="366">
        <v>0</v>
      </c>
      <c r="K75" s="366">
        <v>0</v>
      </c>
      <c r="L75" s="366">
        <v>0</v>
      </c>
      <c r="M75" s="366">
        <v>0</v>
      </c>
      <c r="N75" s="366">
        <v>0</v>
      </c>
      <c r="O75" s="366">
        <v>10986</v>
      </c>
      <c r="P75" s="366">
        <v>677.61648000000002</v>
      </c>
      <c r="Q75" s="366">
        <v>661.90650000000005</v>
      </c>
      <c r="R75" s="367">
        <v>9.7921000000000011E-4</v>
      </c>
      <c r="S75" s="367">
        <v>9.6894277052387266E-4</v>
      </c>
      <c r="T75" s="368"/>
    </row>
    <row r="76" spans="1:20" ht="13.5" customHeight="1" outlineLevel="2">
      <c r="A76" s="273"/>
      <c r="B76" s="273" t="s">
        <v>371</v>
      </c>
      <c r="C76" s="273">
        <v>53</v>
      </c>
      <c r="D76" s="273" t="s">
        <v>838</v>
      </c>
      <c r="E76" s="273" t="s">
        <v>881</v>
      </c>
      <c r="F76" s="273">
        <v>32</v>
      </c>
      <c r="G76" s="273" t="s">
        <v>1369</v>
      </c>
      <c r="H76" s="361" t="s">
        <v>1377</v>
      </c>
      <c r="I76" s="369"/>
      <c r="J76" s="369"/>
      <c r="K76" s="369"/>
      <c r="L76" s="369"/>
      <c r="M76" s="369"/>
      <c r="N76" s="369"/>
      <c r="O76" s="369"/>
      <c r="P76" s="369"/>
      <c r="Q76" s="369"/>
      <c r="R76" s="368"/>
      <c r="S76" s="368"/>
      <c r="T76" s="368"/>
    </row>
    <row r="77" spans="1:20" ht="13.5" customHeight="1" outlineLevel="1">
      <c r="A77" s="273"/>
      <c r="B77" s="273"/>
      <c r="C77" s="273"/>
      <c r="D77" s="273"/>
      <c r="E77" s="273"/>
      <c r="F77" s="273"/>
      <c r="G77" s="370" t="s">
        <v>1368</v>
      </c>
      <c r="H77" s="363" t="s">
        <v>1281</v>
      </c>
      <c r="I77" s="364">
        <v>210756</v>
      </c>
      <c r="J77" s="364">
        <v>0</v>
      </c>
      <c r="K77" s="364">
        <v>0</v>
      </c>
      <c r="L77" s="364">
        <v>0</v>
      </c>
      <c r="M77" s="364">
        <v>0</v>
      </c>
      <c r="N77" s="364">
        <v>0</v>
      </c>
      <c r="O77" s="364">
        <v>210756</v>
      </c>
      <c r="P77" s="364">
        <v>207595</v>
      </c>
      <c r="Q77" s="364">
        <v>213074.31599999999</v>
      </c>
      <c r="R77" s="258">
        <v>0.31521716</v>
      </c>
      <c r="S77" s="258">
        <v>0.31191235933250255</v>
      </c>
      <c r="T77" s="258">
        <v>0.64799649000000004</v>
      </c>
    </row>
    <row r="78" spans="1:20" ht="13.5" customHeight="1" outlineLevel="1">
      <c r="A78" s="273"/>
      <c r="B78" s="273"/>
      <c r="C78" s="273"/>
      <c r="D78" s="273"/>
      <c r="E78" s="273"/>
      <c r="F78" s="273"/>
      <c r="G78" s="370"/>
      <c r="H78" s="363" t="s">
        <v>1271</v>
      </c>
      <c r="I78" s="364">
        <v>71372</v>
      </c>
      <c r="J78" s="364">
        <v>0</v>
      </c>
      <c r="K78" s="364">
        <v>0</v>
      </c>
      <c r="L78" s="364">
        <v>0</v>
      </c>
      <c r="M78" s="364">
        <v>0</v>
      </c>
      <c r="N78" s="364">
        <v>0</v>
      </c>
      <c r="O78" s="364">
        <v>71372</v>
      </c>
      <c r="P78" s="364">
        <v>9778</v>
      </c>
      <c r="Q78" s="364">
        <v>9122.0553199999995</v>
      </c>
      <c r="R78" s="258">
        <v>1.349496E-2</v>
      </c>
      <c r="S78" s="258">
        <v>1.3353471456516639E-2</v>
      </c>
      <c r="T78" s="258">
        <v>0.18394845000000001</v>
      </c>
    </row>
    <row r="79" spans="1:20" ht="13.5" customHeight="1" outlineLevel="2">
      <c r="A79" s="273"/>
      <c r="B79" s="273" t="s">
        <v>367</v>
      </c>
      <c r="C79" s="273">
        <v>54</v>
      </c>
      <c r="D79" s="196" t="s">
        <v>1372</v>
      </c>
      <c r="E79" s="273" t="s">
        <v>1373</v>
      </c>
      <c r="F79" s="273">
        <v>33</v>
      </c>
      <c r="G79" s="273" t="s">
        <v>1374</v>
      </c>
      <c r="H79" s="363"/>
      <c r="I79" s="366">
        <v>282128</v>
      </c>
      <c r="J79" s="366">
        <v>0</v>
      </c>
      <c r="K79" s="366">
        <v>0</v>
      </c>
      <c r="L79" s="366">
        <v>0</v>
      </c>
      <c r="M79" s="366">
        <v>0</v>
      </c>
      <c r="N79" s="366">
        <v>0</v>
      </c>
      <c r="O79" s="366">
        <v>282128</v>
      </c>
      <c r="P79" s="366">
        <v>217372.62400000001</v>
      </c>
      <c r="Q79" s="366">
        <v>222196.37131999998</v>
      </c>
      <c r="R79" s="367">
        <v>0.32871212</v>
      </c>
      <c r="S79" s="367">
        <v>0.32526583078901922</v>
      </c>
      <c r="T79" s="368"/>
    </row>
    <row r="80" spans="1:20" ht="13.5" customHeight="1" outlineLevel="2">
      <c r="A80" s="273"/>
      <c r="B80" s="273" t="s">
        <v>367</v>
      </c>
      <c r="C80" s="273">
        <v>55</v>
      </c>
      <c r="D80" s="273" t="s">
        <v>368</v>
      </c>
      <c r="E80" s="273" t="s">
        <v>867</v>
      </c>
      <c r="F80" s="273">
        <v>33</v>
      </c>
      <c r="G80" s="273" t="s">
        <v>1374</v>
      </c>
      <c r="H80" s="361" t="s">
        <v>1670</v>
      </c>
      <c r="I80" s="369"/>
      <c r="J80" s="369"/>
      <c r="K80" s="369"/>
      <c r="L80" s="369"/>
      <c r="M80" s="369"/>
      <c r="N80" s="369"/>
      <c r="O80" s="369"/>
      <c r="P80" s="369"/>
      <c r="Q80" s="369"/>
      <c r="R80" s="368"/>
      <c r="S80" s="368"/>
      <c r="T80" s="368"/>
    </row>
    <row r="81" spans="1:20" ht="13.5" customHeight="1" outlineLevel="1">
      <c r="A81" s="273"/>
      <c r="B81" s="273"/>
      <c r="C81" s="273"/>
      <c r="D81" s="273"/>
      <c r="E81" s="273"/>
      <c r="F81" s="273"/>
      <c r="G81" s="370" t="s">
        <v>1370</v>
      </c>
      <c r="H81" s="363" t="s">
        <v>407</v>
      </c>
      <c r="I81" s="364">
        <v>83</v>
      </c>
      <c r="J81" s="364">
        <v>0</v>
      </c>
      <c r="K81" s="364">
        <v>0</v>
      </c>
      <c r="L81" s="364">
        <v>0</v>
      </c>
      <c r="M81" s="364">
        <v>0</v>
      </c>
      <c r="N81" s="364">
        <v>0</v>
      </c>
      <c r="O81" s="364">
        <v>83</v>
      </c>
      <c r="P81" s="258">
        <v>0</v>
      </c>
      <c r="Q81" s="258">
        <v>0</v>
      </c>
      <c r="R81" s="258">
        <v>0</v>
      </c>
      <c r="S81" s="258">
        <v>0</v>
      </c>
      <c r="T81" s="258">
        <v>1.2698000000000001E-4</v>
      </c>
    </row>
    <row r="82" spans="1:20" ht="13.5" customHeight="1" outlineLevel="1">
      <c r="A82" s="273"/>
      <c r="B82" s="273"/>
      <c r="C82" s="273"/>
      <c r="D82" s="273"/>
      <c r="E82" s="273"/>
      <c r="F82" s="273"/>
      <c r="G82" s="370"/>
      <c r="H82" s="363" t="s">
        <v>261</v>
      </c>
      <c r="I82" s="364">
        <v>571112</v>
      </c>
      <c r="J82" s="364">
        <v>0</v>
      </c>
      <c r="K82" s="364">
        <v>0</v>
      </c>
      <c r="L82" s="364">
        <v>0</v>
      </c>
      <c r="M82" s="364">
        <v>0</v>
      </c>
      <c r="N82" s="364">
        <v>0</v>
      </c>
      <c r="O82" s="364">
        <v>571112</v>
      </c>
      <c r="P82" s="364">
        <v>5711.12</v>
      </c>
      <c r="Q82" s="364">
        <v>5711.12</v>
      </c>
      <c r="R82" s="258">
        <v>8.4489000000000005E-3</v>
      </c>
      <c r="S82" s="258">
        <v>8.3603174097766058E-3</v>
      </c>
      <c r="T82" s="258">
        <v>2.8437442399999999</v>
      </c>
    </row>
    <row r="83" spans="1:20" ht="13.5" customHeight="1" outlineLevel="2">
      <c r="A83" s="273"/>
      <c r="B83" s="273" t="s">
        <v>354</v>
      </c>
      <c r="C83" s="273">
        <v>56</v>
      </c>
      <c r="D83" s="273" t="s">
        <v>355</v>
      </c>
      <c r="E83" s="273" t="s">
        <v>863</v>
      </c>
      <c r="F83" s="273">
        <v>35</v>
      </c>
      <c r="G83" s="273" t="s">
        <v>1376</v>
      </c>
      <c r="H83" s="363" t="s">
        <v>437</v>
      </c>
      <c r="I83" s="364">
        <v>265013</v>
      </c>
      <c r="J83" s="364">
        <v>0</v>
      </c>
      <c r="K83" s="364">
        <v>0</v>
      </c>
      <c r="L83" s="364">
        <v>0</v>
      </c>
      <c r="M83" s="364">
        <v>0</v>
      </c>
      <c r="N83" s="364">
        <v>0</v>
      </c>
      <c r="O83" s="364">
        <v>265013</v>
      </c>
      <c r="P83" s="364">
        <v>0</v>
      </c>
      <c r="Q83" s="364">
        <v>0</v>
      </c>
      <c r="R83" s="258">
        <v>0</v>
      </c>
      <c r="S83" s="258">
        <v>0</v>
      </c>
      <c r="T83" s="258">
        <v>2.7788461500000001</v>
      </c>
    </row>
    <row r="84" spans="1:20" ht="13.5" customHeight="1" outlineLevel="2">
      <c r="A84" s="273"/>
      <c r="B84" s="273"/>
      <c r="C84" s="273">
        <v>57</v>
      </c>
      <c r="D84" s="377" t="s">
        <v>1384</v>
      </c>
      <c r="E84" s="273" t="s">
        <v>1385</v>
      </c>
      <c r="F84" s="273">
        <v>35</v>
      </c>
      <c r="G84" s="273" t="s">
        <v>1376</v>
      </c>
      <c r="H84" s="363" t="s">
        <v>438</v>
      </c>
      <c r="I84" s="364">
        <v>729349</v>
      </c>
      <c r="J84" s="364">
        <v>0</v>
      </c>
      <c r="K84" s="364">
        <v>0</v>
      </c>
      <c r="L84" s="364">
        <v>0</v>
      </c>
      <c r="M84" s="364">
        <v>0</v>
      </c>
      <c r="N84" s="364">
        <v>0</v>
      </c>
      <c r="O84" s="364">
        <v>729349</v>
      </c>
      <c r="P84" s="364">
        <v>0</v>
      </c>
      <c r="Q84" s="364">
        <v>0</v>
      </c>
      <c r="R84" s="258">
        <v>0</v>
      </c>
      <c r="S84" s="258">
        <v>0</v>
      </c>
      <c r="T84" s="258">
        <v>8.3116695200000006</v>
      </c>
    </row>
    <row r="85" spans="1:20" ht="13.5" customHeight="1" outlineLevel="1">
      <c r="A85" s="273"/>
      <c r="B85" s="273"/>
      <c r="C85" s="273"/>
      <c r="D85" s="273"/>
      <c r="E85" s="273"/>
      <c r="F85" s="273"/>
      <c r="G85" s="370" t="s">
        <v>1375</v>
      </c>
      <c r="H85" s="363" t="s">
        <v>1279</v>
      </c>
      <c r="I85" s="364">
        <v>123</v>
      </c>
      <c r="J85" s="364">
        <v>0</v>
      </c>
      <c r="K85" s="364">
        <v>0</v>
      </c>
      <c r="L85" s="364">
        <v>0</v>
      </c>
      <c r="M85" s="364">
        <v>0</v>
      </c>
      <c r="N85" s="364">
        <v>0</v>
      </c>
      <c r="O85" s="364">
        <v>123</v>
      </c>
      <c r="P85" s="364">
        <v>1845</v>
      </c>
      <c r="Q85" s="364">
        <v>1845</v>
      </c>
      <c r="R85" s="258">
        <v>2.72945E-3</v>
      </c>
      <c r="S85" s="258">
        <v>2.7008337455766713E-3</v>
      </c>
      <c r="T85" s="258">
        <v>0</v>
      </c>
    </row>
    <row r="86" spans="1:20" ht="13.5" customHeight="1" outlineLevel="1">
      <c r="A86" s="273"/>
      <c r="B86" s="273"/>
      <c r="C86" s="273"/>
      <c r="D86" s="273"/>
      <c r="E86" s="273"/>
      <c r="F86" s="273"/>
      <c r="G86" s="370"/>
      <c r="H86" s="363"/>
      <c r="I86" s="366">
        <v>1565680</v>
      </c>
      <c r="J86" s="366">
        <v>0</v>
      </c>
      <c r="K86" s="366">
        <v>0</v>
      </c>
      <c r="L86" s="366">
        <v>0</v>
      </c>
      <c r="M86" s="366">
        <v>0</v>
      </c>
      <c r="N86" s="366">
        <v>0</v>
      </c>
      <c r="O86" s="366">
        <v>1565680</v>
      </c>
      <c r="P86" s="366">
        <v>7556.12</v>
      </c>
      <c r="Q86" s="366">
        <v>7556.12</v>
      </c>
      <c r="R86" s="367">
        <v>1.117835E-2</v>
      </c>
      <c r="S86" s="367">
        <v>1.1061151155353277E-2</v>
      </c>
      <c r="T86" s="368"/>
    </row>
    <row r="87" spans="1:20" ht="13.5" customHeight="1" outlineLevel="1">
      <c r="A87" s="273"/>
      <c r="B87" s="273"/>
      <c r="C87" s="273"/>
      <c r="D87" s="273"/>
      <c r="E87" s="273"/>
      <c r="F87" s="273"/>
      <c r="G87" s="370" t="s">
        <v>1379</v>
      </c>
      <c r="H87" s="363"/>
      <c r="I87" s="366"/>
      <c r="J87" s="366"/>
      <c r="K87" s="366"/>
      <c r="L87" s="366"/>
      <c r="M87" s="366"/>
      <c r="N87" s="366"/>
      <c r="O87" s="366"/>
      <c r="P87" s="366"/>
      <c r="Q87" s="366"/>
      <c r="R87" s="367"/>
      <c r="S87" s="367"/>
      <c r="T87" s="368"/>
    </row>
    <row r="88" spans="1:20" ht="13.5" customHeight="1" thickBot="1">
      <c r="H88" s="363"/>
      <c r="I88" s="378">
        <v>22752286</v>
      </c>
      <c r="J88" s="378">
        <v>0</v>
      </c>
      <c r="K88" s="378">
        <v>0</v>
      </c>
      <c r="L88" s="378">
        <v>0</v>
      </c>
      <c r="M88" s="378">
        <v>0</v>
      </c>
      <c r="N88" s="378">
        <v>0</v>
      </c>
      <c r="O88" s="378">
        <v>22752286</v>
      </c>
      <c r="P88" s="378">
        <v>2982553.7304000002</v>
      </c>
      <c r="Q88" s="378">
        <v>2948343.0651100995</v>
      </c>
      <c r="R88" s="379">
        <v>4.3610036099999991</v>
      </c>
      <c r="S88" s="379">
        <v>4.3159807283394658</v>
      </c>
      <c r="T88" s="368"/>
    </row>
    <row r="89" spans="1:20" ht="13.5" customHeight="1" thickTop="1">
      <c r="I89" s="196"/>
      <c r="J89" s="196"/>
      <c r="K89" s="196"/>
      <c r="L89" s="196"/>
      <c r="M89" s="196"/>
      <c r="N89" s="196"/>
      <c r="P89" s="196"/>
      <c r="Q89" s="196"/>
      <c r="S89" s="196"/>
    </row>
    <row r="90" spans="1:20" ht="13.5" customHeight="1">
      <c r="I90" s="81" t="e">
        <v>#REF!</v>
      </c>
      <c r="J90" s="196"/>
      <c r="K90" s="196"/>
      <c r="L90" s="196"/>
      <c r="M90" s="196"/>
      <c r="N90" s="196"/>
      <c r="O90" s="81"/>
      <c r="P90" s="81"/>
      <c r="Q90" s="81"/>
      <c r="S90" s="196"/>
    </row>
    <row r="91" spans="1:20" ht="13.5" customHeight="1">
      <c r="I91" s="196"/>
      <c r="J91" s="196"/>
      <c r="K91" s="196"/>
      <c r="L91" s="196"/>
      <c r="M91" s="196"/>
      <c r="N91" s="196"/>
      <c r="P91" s="81"/>
      <c r="Q91" s="81"/>
      <c r="S91" s="196"/>
    </row>
    <row r="92" spans="1:20" ht="13.5" customHeight="1">
      <c r="I92" s="196"/>
      <c r="J92" s="196"/>
      <c r="K92" s="196"/>
      <c r="L92" s="196"/>
      <c r="M92" s="196"/>
      <c r="N92" s="196"/>
      <c r="P92" s="196"/>
      <c r="Q92" s="196"/>
      <c r="S92" s="196"/>
    </row>
    <row r="93" spans="1:20" ht="13.5" customHeight="1">
      <c r="I93" s="196"/>
      <c r="J93" s="196"/>
      <c r="K93" s="196"/>
      <c r="L93" s="196"/>
      <c r="M93" s="196"/>
      <c r="N93" s="196"/>
      <c r="P93" s="81"/>
      <c r="Q93" s="196"/>
      <c r="S93" s="196"/>
    </row>
    <row r="94" spans="1:20" ht="13.5" customHeight="1">
      <c r="I94" s="196"/>
      <c r="J94" s="196"/>
      <c r="K94" s="196"/>
      <c r="L94" s="196"/>
      <c r="M94" s="196"/>
      <c r="N94" s="196"/>
      <c r="P94" s="196"/>
      <c r="Q94" s="196"/>
      <c r="S94" s="196"/>
    </row>
    <row r="95" spans="1:20" ht="13.5" customHeight="1">
      <c r="I95" s="196"/>
      <c r="J95" s="196"/>
      <c r="K95" s="196"/>
      <c r="L95" s="196"/>
      <c r="M95" s="196"/>
      <c r="N95" s="196"/>
      <c r="P95" s="196">
        <v>-2982554</v>
      </c>
      <c r="Q95" s="196">
        <v>2948343</v>
      </c>
      <c r="S95" s="196"/>
    </row>
    <row r="96" spans="1:20" ht="13.5" customHeight="1">
      <c r="I96" s="196"/>
      <c r="J96" s="196"/>
      <c r="K96" s="196"/>
      <c r="L96" s="196"/>
      <c r="M96" s="196"/>
      <c r="N96" s="196"/>
      <c r="P96" s="196"/>
      <c r="Q96" s="196"/>
      <c r="S96" s="196"/>
    </row>
    <row r="97" spans="9:19" ht="13.5" customHeight="1">
      <c r="I97" s="196"/>
      <c r="J97" s="196"/>
      <c r="K97" s="196"/>
      <c r="L97" s="196"/>
      <c r="M97" s="196"/>
      <c r="N97" s="196"/>
      <c r="P97" s="81">
        <v>-0.26959999976679683</v>
      </c>
      <c r="Q97" s="81">
        <v>6.5110099501907825E-2</v>
      </c>
      <c r="S97" s="196"/>
    </row>
    <row r="98" spans="9:19" ht="13.5" customHeight="1">
      <c r="I98" s="196"/>
      <c r="J98" s="196"/>
      <c r="K98" s="196"/>
      <c r="L98" s="196"/>
      <c r="M98" s="196"/>
      <c r="N98" s="196"/>
      <c r="P98" s="196"/>
      <c r="Q98" s="196"/>
      <c r="S98" s="196"/>
    </row>
    <row r="99" spans="9:19" ht="13.5" customHeight="1">
      <c r="I99" s="196"/>
      <c r="J99" s="196"/>
      <c r="K99" s="196"/>
      <c r="L99" s="196"/>
      <c r="M99" s="196"/>
      <c r="N99" s="196"/>
      <c r="P99" s="196"/>
      <c r="Q99" s="196"/>
      <c r="S99" s="196"/>
    </row>
    <row r="100" spans="9:19" ht="13.5" customHeight="1">
      <c r="I100" s="196"/>
      <c r="J100" s="196"/>
      <c r="K100" s="196"/>
      <c r="L100" s="196"/>
      <c r="M100" s="196"/>
      <c r="N100" s="196"/>
      <c r="P100" s="196"/>
      <c r="Q100" s="196"/>
      <c r="S100" s="196"/>
    </row>
    <row r="101" spans="9:19" ht="13.5" customHeight="1">
      <c r="I101" s="196"/>
      <c r="J101" s="196"/>
      <c r="K101" s="196"/>
      <c r="L101" s="196"/>
      <c r="M101" s="196"/>
      <c r="N101" s="196"/>
      <c r="P101" s="196"/>
      <c r="Q101" s="196"/>
      <c r="S101" s="196"/>
    </row>
    <row r="102" spans="9:19" ht="13.5" customHeight="1">
      <c r="I102" s="196"/>
      <c r="J102" s="196"/>
      <c r="K102" s="196"/>
      <c r="L102" s="196"/>
      <c r="M102" s="196"/>
      <c r="N102" s="196"/>
      <c r="P102" s="196"/>
      <c r="Q102" s="196"/>
      <c r="S102" s="196"/>
    </row>
    <row r="103" spans="9:19" ht="13.5" customHeight="1">
      <c r="I103" s="196"/>
      <c r="J103" s="196"/>
      <c r="K103" s="196"/>
      <c r="L103" s="196"/>
      <c r="M103" s="196"/>
      <c r="N103" s="196"/>
      <c r="P103" s="196"/>
      <c r="Q103" s="196"/>
      <c r="S103" s="196"/>
    </row>
    <row r="104" spans="9:19" ht="13.5" customHeight="1">
      <c r="I104" s="196"/>
      <c r="J104" s="196"/>
      <c r="K104" s="196"/>
      <c r="L104" s="196"/>
      <c r="M104" s="196"/>
      <c r="N104" s="196"/>
      <c r="P104" s="196"/>
      <c r="Q104" s="196"/>
      <c r="S104" s="196"/>
    </row>
    <row r="105" spans="9:19" ht="13.5" customHeight="1">
      <c r="I105" s="196"/>
      <c r="J105" s="196"/>
      <c r="K105" s="196"/>
      <c r="L105" s="196"/>
      <c r="M105" s="196"/>
      <c r="N105" s="196"/>
      <c r="P105" s="196"/>
      <c r="Q105" s="196"/>
      <c r="S105" s="196"/>
    </row>
    <row r="106" spans="9:19" ht="13.5" customHeight="1">
      <c r="I106" s="196"/>
      <c r="J106" s="196"/>
      <c r="K106" s="196"/>
      <c r="L106" s="196"/>
      <c r="M106" s="196"/>
      <c r="N106" s="196"/>
      <c r="P106" s="196"/>
      <c r="Q106" s="196"/>
      <c r="S106" s="196"/>
    </row>
    <row r="107" spans="9:19" ht="13.5" customHeight="1">
      <c r="I107" s="196"/>
      <c r="J107" s="196"/>
      <c r="K107" s="196"/>
      <c r="L107" s="196"/>
      <c r="M107" s="196"/>
      <c r="N107" s="196"/>
      <c r="P107" s="196"/>
      <c r="Q107" s="196"/>
      <c r="S107" s="196"/>
    </row>
    <row r="108" spans="9:19" ht="13.5" customHeight="1">
      <c r="I108" s="196"/>
      <c r="J108" s="196"/>
      <c r="K108" s="196"/>
      <c r="L108" s="196"/>
      <c r="M108" s="196"/>
      <c r="N108" s="196"/>
      <c r="P108" s="196"/>
      <c r="Q108" s="196"/>
      <c r="S108" s="196"/>
    </row>
    <row r="109" spans="9:19" ht="13.5" customHeight="1">
      <c r="I109" s="196"/>
      <c r="J109" s="196"/>
      <c r="K109" s="196"/>
      <c r="L109" s="196"/>
      <c r="M109" s="196"/>
      <c r="N109" s="196"/>
      <c r="P109" s="196"/>
      <c r="Q109" s="196"/>
      <c r="S109" s="196"/>
    </row>
    <row r="110" spans="9:19" ht="13.5" customHeight="1">
      <c r="I110" s="196"/>
      <c r="J110" s="196"/>
      <c r="K110" s="196"/>
      <c r="L110" s="196"/>
      <c r="M110" s="196"/>
      <c r="N110" s="196"/>
      <c r="P110" s="196"/>
      <c r="Q110" s="196"/>
      <c r="S110" s="196"/>
    </row>
    <row r="111" spans="9:19" ht="13.5" customHeight="1">
      <c r="I111" s="196"/>
      <c r="J111" s="196"/>
      <c r="K111" s="196"/>
      <c r="L111" s="196"/>
      <c r="M111" s="196"/>
      <c r="N111" s="196"/>
      <c r="P111" s="196"/>
      <c r="Q111" s="196"/>
      <c r="S111" s="196"/>
    </row>
    <row r="112" spans="9:19" ht="13.5" customHeight="1">
      <c r="I112" s="196"/>
      <c r="J112" s="196"/>
      <c r="K112" s="196"/>
      <c r="L112" s="196"/>
      <c r="M112" s="196"/>
      <c r="N112" s="196"/>
      <c r="P112" s="196"/>
      <c r="Q112" s="196"/>
      <c r="S112" s="196"/>
    </row>
    <row r="113" spans="9:19" ht="13.5" customHeight="1">
      <c r="I113" s="196"/>
      <c r="J113" s="196"/>
      <c r="K113" s="196"/>
      <c r="L113" s="196"/>
      <c r="M113" s="196"/>
      <c r="N113" s="196"/>
      <c r="P113" s="196"/>
      <c r="Q113" s="196"/>
      <c r="S113" s="196"/>
    </row>
    <row r="114" spans="9:19" ht="13.5" customHeight="1">
      <c r="I114" s="196"/>
      <c r="J114" s="196"/>
      <c r="K114" s="196"/>
      <c r="L114" s="196"/>
      <c r="M114" s="196"/>
      <c r="N114" s="196"/>
      <c r="P114" s="196"/>
      <c r="Q114" s="196"/>
      <c r="S114" s="196"/>
    </row>
    <row r="115" spans="9:19" ht="13.5" customHeight="1">
      <c r="I115" s="196"/>
      <c r="J115" s="196"/>
      <c r="K115" s="196"/>
      <c r="L115" s="196"/>
      <c r="M115" s="196"/>
      <c r="N115" s="196"/>
      <c r="P115" s="196"/>
      <c r="Q115" s="196"/>
      <c r="S115" s="196"/>
    </row>
    <row r="116" spans="9:19" ht="13.5" customHeight="1">
      <c r="I116" s="196"/>
      <c r="J116" s="196"/>
      <c r="K116" s="196"/>
      <c r="L116" s="196"/>
      <c r="M116" s="196"/>
      <c r="N116" s="196"/>
      <c r="P116" s="196"/>
      <c r="Q116" s="196"/>
      <c r="S116" s="196"/>
    </row>
    <row r="117" spans="9:19" ht="13.5" customHeight="1">
      <c r="I117" s="196"/>
      <c r="J117" s="196"/>
      <c r="K117" s="196"/>
      <c r="L117" s="196"/>
      <c r="M117" s="196"/>
      <c r="N117" s="196"/>
      <c r="P117" s="196"/>
      <c r="Q117" s="196"/>
      <c r="S117" s="196"/>
    </row>
    <row r="118" spans="9:19" ht="13.5" customHeight="1">
      <c r="I118" s="196"/>
      <c r="J118" s="196"/>
      <c r="K118" s="196"/>
      <c r="L118" s="196"/>
      <c r="M118" s="196"/>
      <c r="N118" s="196"/>
      <c r="P118" s="196"/>
      <c r="Q118" s="196"/>
      <c r="S118" s="196"/>
    </row>
    <row r="119" spans="9:19" ht="13.5" customHeight="1">
      <c r="I119" s="196"/>
      <c r="J119" s="196"/>
      <c r="K119" s="196"/>
      <c r="L119" s="196"/>
      <c r="M119" s="196"/>
      <c r="N119" s="196"/>
      <c r="P119" s="196"/>
      <c r="Q119" s="196"/>
      <c r="S119" s="196"/>
    </row>
    <row r="120" spans="9:19" ht="13.5" customHeight="1">
      <c r="I120" s="196"/>
      <c r="J120" s="196"/>
      <c r="K120" s="196"/>
      <c r="L120" s="196"/>
      <c r="M120" s="196"/>
      <c r="N120" s="196"/>
      <c r="P120" s="196"/>
      <c r="Q120" s="196"/>
      <c r="S120" s="196"/>
    </row>
    <row r="121" spans="9:19" ht="13.5" customHeight="1">
      <c r="I121" s="196"/>
      <c r="J121" s="196"/>
      <c r="K121" s="196"/>
      <c r="L121" s="196"/>
      <c r="M121" s="196"/>
      <c r="N121" s="196"/>
      <c r="P121" s="196"/>
      <c r="Q121" s="196"/>
      <c r="S121" s="196"/>
    </row>
    <row r="122" spans="9:19" ht="13.5" customHeight="1">
      <c r="I122" s="196"/>
      <c r="J122" s="196"/>
      <c r="K122" s="196"/>
      <c r="L122" s="196"/>
      <c r="M122" s="196"/>
      <c r="N122" s="196"/>
      <c r="P122" s="196"/>
      <c r="Q122" s="196"/>
      <c r="S122" s="196"/>
    </row>
    <row r="123" spans="9:19" ht="13.5" customHeight="1">
      <c r="I123" s="196"/>
      <c r="J123" s="196"/>
      <c r="K123" s="196"/>
      <c r="L123" s="196"/>
      <c r="M123" s="196"/>
      <c r="N123" s="196"/>
      <c r="P123" s="196"/>
      <c r="Q123" s="196"/>
      <c r="S123" s="196"/>
    </row>
    <row r="124" spans="9:19" ht="13.5" customHeight="1">
      <c r="I124" s="196"/>
      <c r="J124" s="196"/>
      <c r="K124" s="196"/>
      <c r="L124" s="196"/>
      <c r="M124" s="196"/>
      <c r="N124" s="196"/>
      <c r="P124" s="196"/>
      <c r="Q124" s="196"/>
      <c r="S124" s="196"/>
    </row>
    <row r="125" spans="9:19" ht="13.5" customHeight="1">
      <c r="I125" s="196"/>
      <c r="J125" s="196"/>
      <c r="K125" s="196"/>
      <c r="L125" s="196"/>
      <c r="M125" s="196"/>
      <c r="N125" s="196"/>
      <c r="P125" s="196"/>
      <c r="Q125" s="196"/>
      <c r="S125" s="196"/>
    </row>
    <row r="126" spans="9:19" ht="13.5" customHeight="1">
      <c r="I126" s="196"/>
      <c r="J126" s="196"/>
      <c r="K126" s="196"/>
      <c r="L126" s="196"/>
      <c r="M126" s="196"/>
      <c r="N126" s="196"/>
      <c r="P126" s="196"/>
      <c r="Q126" s="196"/>
      <c r="S126" s="196"/>
    </row>
    <row r="127" spans="9:19" ht="13.5" customHeight="1">
      <c r="I127" s="196"/>
      <c r="J127" s="196"/>
      <c r="K127" s="196"/>
      <c r="L127" s="196"/>
      <c r="M127" s="196"/>
      <c r="N127" s="196"/>
      <c r="P127" s="196"/>
      <c r="Q127" s="196"/>
      <c r="S127" s="196"/>
    </row>
    <row r="128" spans="9:19" ht="13.5" customHeight="1">
      <c r="I128" s="196"/>
      <c r="J128" s="196"/>
      <c r="K128" s="196"/>
      <c r="L128" s="196"/>
      <c r="M128" s="196"/>
      <c r="N128" s="196"/>
      <c r="P128" s="196"/>
      <c r="Q128" s="196"/>
      <c r="S128" s="196"/>
    </row>
    <row r="129" spans="9:19" ht="13.5" customHeight="1">
      <c r="I129" s="196"/>
      <c r="J129" s="196"/>
      <c r="K129" s="196"/>
      <c r="L129" s="196"/>
      <c r="M129" s="196"/>
      <c r="N129" s="196"/>
      <c r="P129" s="196"/>
      <c r="Q129" s="196"/>
      <c r="S129" s="196"/>
    </row>
    <row r="130" spans="9:19" ht="13.5" customHeight="1">
      <c r="I130" s="196"/>
      <c r="J130" s="196"/>
      <c r="K130" s="196"/>
      <c r="L130" s="196"/>
      <c r="M130" s="196"/>
      <c r="N130" s="196"/>
      <c r="P130" s="196"/>
      <c r="Q130" s="196"/>
      <c r="S130" s="196"/>
    </row>
    <row r="131" spans="9:19" ht="13.5" customHeight="1">
      <c r="I131" s="196"/>
      <c r="J131" s="196"/>
      <c r="K131" s="196"/>
      <c r="L131" s="196"/>
      <c r="M131" s="196"/>
      <c r="N131" s="196"/>
      <c r="P131" s="196"/>
      <c r="Q131" s="196"/>
      <c r="S131" s="196"/>
    </row>
    <row r="132" spans="9:19" ht="13.5" customHeight="1">
      <c r="I132" s="196"/>
      <c r="J132" s="196"/>
      <c r="K132" s="196"/>
      <c r="L132" s="196"/>
      <c r="M132" s="196"/>
      <c r="N132" s="196"/>
      <c r="P132" s="196"/>
      <c r="Q132" s="196"/>
      <c r="S132" s="196"/>
    </row>
    <row r="133" spans="9:19" ht="13.5" customHeight="1">
      <c r="I133" s="196"/>
      <c r="J133" s="196"/>
      <c r="K133" s="196"/>
      <c r="L133" s="196"/>
      <c r="M133" s="196"/>
      <c r="N133" s="196"/>
      <c r="P133" s="196"/>
      <c r="Q133" s="196"/>
      <c r="S133" s="196"/>
    </row>
    <row r="134" spans="9:19" ht="13.5" customHeight="1">
      <c r="I134" s="196"/>
      <c r="J134" s="196"/>
      <c r="K134" s="196"/>
      <c r="L134" s="196"/>
      <c r="M134" s="196"/>
      <c r="N134" s="196"/>
      <c r="P134" s="196"/>
      <c r="Q134" s="196"/>
      <c r="S134" s="196"/>
    </row>
    <row r="135" spans="9:19" ht="13.5" customHeight="1">
      <c r="I135" s="196"/>
      <c r="J135" s="196"/>
      <c r="K135" s="196"/>
      <c r="L135" s="196"/>
      <c r="M135" s="196"/>
      <c r="N135" s="196"/>
      <c r="P135" s="196"/>
      <c r="Q135" s="196"/>
      <c r="S135" s="196"/>
    </row>
    <row r="136" spans="9:19" ht="13.5" customHeight="1">
      <c r="I136" s="196"/>
      <c r="J136" s="196"/>
      <c r="K136" s="196"/>
      <c r="L136" s="196"/>
      <c r="M136" s="196"/>
      <c r="N136" s="196"/>
      <c r="P136" s="196"/>
      <c r="Q136" s="196"/>
      <c r="S136" s="196"/>
    </row>
    <row r="137" spans="9:19" ht="13.5" customHeight="1">
      <c r="I137" s="196"/>
      <c r="J137" s="196"/>
      <c r="K137" s="196"/>
      <c r="L137" s="196"/>
      <c r="M137" s="196"/>
      <c r="N137" s="196"/>
      <c r="P137" s="196"/>
      <c r="Q137" s="196"/>
      <c r="S137" s="196"/>
    </row>
    <row r="138" spans="9:19" ht="13.5" customHeight="1">
      <c r="I138" s="196"/>
      <c r="J138" s="196"/>
      <c r="K138" s="196"/>
      <c r="L138" s="196"/>
      <c r="M138" s="196"/>
      <c r="N138" s="196"/>
      <c r="P138" s="196"/>
      <c r="Q138" s="196"/>
      <c r="S138" s="196"/>
    </row>
    <row r="139" spans="9:19" ht="13.5" customHeight="1">
      <c r="I139" s="196"/>
      <c r="J139" s="196"/>
      <c r="K139" s="196"/>
      <c r="L139" s="196"/>
      <c r="M139" s="196"/>
      <c r="N139" s="196"/>
      <c r="P139" s="196"/>
      <c r="Q139" s="196"/>
      <c r="S139" s="196"/>
    </row>
    <row r="140" spans="9:19" ht="13.5" customHeight="1">
      <c r="I140" s="196"/>
      <c r="J140" s="196"/>
      <c r="K140" s="196"/>
      <c r="L140" s="196"/>
      <c r="M140" s="196"/>
      <c r="N140" s="196"/>
      <c r="P140" s="196"/>
      <c r="Q140" s="196"/>
      <c r="S140" s="196"/>
    </row>
    <row r="141" spans="9:19" ht="13.5" customHeight="1">
      <c r="I141" s="196"/>
      <c r="J141" s="196"/>
      <c r="K141" s="196"/>
      <c r="L141" s="196"/>
      <c r="M141" s="196"/>
      <c r="N141" s="196"/>
      <c r="P141" s="196"/>
      <c r="Q141" s="196"/>
      <c r="S141" s="196"/>
    </row>
    <row r="142" spans="9:19" ht="13.5" customHeight="1">
      <c r="I142" s="196"/>
      <c r="J142" s="196"/>
      <c r="K142" s="196"/>
      <c r="L142" s="196"/>
      <c r="M142" s="196"/>
      <c r="N142" s="196"/>
      <c r="P142" s="196"/>
      <c r="Q142" s="196"/>
      <c r="S142" s="196"/>
    </row>
    <row r="143" spans="9:19" ht="13.5" customHeight="1">
      <c r="I143" s="196"/>
      <c r="J143" s="196"/>
      <c r="K143" s="196"/>
      <c r="L143" s="196"/>
      <c r="M143" s="196"/>
      <c r="N143" s="196"/>
      <c r="P143" s="196"/>
      <c r="Q143" s="196"/>
      <c r="S143" s="196"/>
    </row>
    <row r="144" spans="9:19" ht="13.5" customHeight="1">
      <c r="I144" s="196"/>
      <c r="J144" s="196"/>
      <c r="K144" s="196"/>
      <c r="L144" s="196"/>
      <c r="M144" s="196"/>
      <c r="N144" s="196"/>
      <c r="P144" s="196"/>
      <c r="Q144" s="196"/>
      <c r="S144" s="196"/>
    </row>
    <row r="145" spans="9:19" ht="13.5" customHeight="1">
      <c r="I145" s="196"/>
      <c r="J145" s="196"/>
      <c r="K145" s="196"/>
      <c r="L145" s="196"/>
      <c r="M145" s="196"/>
      <c r="N145" s="196"/>
      <c r="P145" s="196"/>
      <c r="Q145" s="196"/>
      <c r="S145" s="196"/>
    </row>
    <row r="146" spans="9:19" ht="13.5" customHeight="1">
      <c r="I146" s="196"/>
      <c r="J146" s="196"/>
      <c r="K146" s="196"/>
      <c r="L146" s="196"/>
      <c r="M146" s="196"/>
      <c r="N146" s="196"/>
      <c r="P146" s="196"/>
      <c r="Q146" s="196"/>
      <c r="S146" s="196"/>
    </row>
    <row r="147" spans="9:19" ht="13.5" customHeight="1">
      <c r="I147" s="196"/>
      <c r="J147" s="196"/>
      <c r="K147" s="196"/>
      <c r="L147" s="196"/>
      <c r="M147" s="196"/>
      <c r="N147" s="196"/>
      <c r="P147" s="196"/>
      <c r="Q147" s="196"/>
      <c r="S147" s="196"/>
    </row>
    <row r="148" spans="9:19" ht="13.5" customHeight="1">
      <c r="I148" s="196"/>
      <c r="J148" s="196"/>
      <c r="K148" s="196"/>
      <c r="L148" s="196"/>
      <c r="M148" s="196"/>
      <c r="N148" s="196"/>
      <c r="P148" s="196"/>
      <c r="Q148" s="196"/>
      <c r="S148" s="196"/>
    </row>
    <row r="149" spans="9:19" ht="13.5" customHeight="1">
      <c r="I149" s="196"/>
      <c r="J149" s="196"/>
      <c r="K149" s="196"/>
      <c r="L149" s="196"/>
      <c r="M149" s="196"/>
      <c r="N149" s="196"/>
      <c r="P149" s="196"/>
      <c r="Q149" s="196"/>
      <c r="S149" s="196"/>
    </row>
    <row r="150" spans="9:19" ht="13.5" customHeight="1">
      <c r="I150" s="196"/>
      <c r="J150" s="196"/>
      <c r="K150" s="196"/>
      <c r="L150" s="196"/>
      <c r="M150" s="196"/>
      <c r="N150" s="196"/>
      <c r="P150" s="196"/>
      <c r="Q150" s="196"/>
      <c r="S150" s="196"/>
    </row>
    <row r="151" spans="9:19" ht="13.5" customHeight="1">
      <c r="I151" s="196"/>
      <c r="J151" s="196"/>
      <c r="K151" s="196"/>
      <c r="L151" s="196"/>
      <c r="M151" s="196"/>
      <c r="N151" s="196"/>
      <c r="P151" s="196"/>
      <c r="Q151" s="196"/>
      <c r="S151" s="196"/>
    </row>
    <row r="152" spans="9:19" ht="13.5" customHeight="1">
      <c r="I152" s="196"/>
      <c r="J152" s="196"/>
      <c r="K152" s="196"/>
      <c r="L152" s="196"/>
      <c r="M152" s="196"/>
      <c r="N152" s="196"/>
      <c r="P152" s="196"/>
      <c r="Q152" s="196"/>
      <c r="S152" s="196"/>
    </row>
    <row r="153" spans="9:19" ht="13.5" customHeight="1">
      <c r="I153" s="196"/>
      <c r="J153" s="196"/>
      <c r="K153" s="196"/>
      <c r="L153" s="196"/>
      <c r="M153" s="196"/>
      <c r="N153" s="196"/>
      <c r="P153" s="196"/>
      <c r="Q153" s="196"/>
      <c r="S153" s="196"/>
    </row>
    <row r="154" spans="9:19" ht="13.5" customHeight="1">
      <c r="I154" s="196"/>
      <c r="J154" s="196"/>
      <c r="K154" s="196"/>
      <c r="L154" s="196"/>
      <c r="M154" s="196"/>
      <c r="N154" s="196"/>
      <c r="P154" s="196"/>
      <c r="Q154" s="196"/>
      <c r="S154" s="196"/>
    </row>
    <row r="155" spans="9:19" ht="13.5" customHeight="1">
      <c r="I155" s="196"/>
      <c r="J155" s="196"/>
      <c r="K155" s="196"/>
      <c r="L155" s="196"/>
      <c r="M155" s="196"/>
      <c r="N155" s="196"/>
      <c r="P155" s="196"/>
      <c r="Q155" s="196"/>
      <c r="S155" s="196"/>
    </row>
    <row r="156" spans="9:19" ht="13.5" customHeight="1">
      <c r="I156" s="196"/>
      <c r="J156" s="196"/>
      <c r="K156" s="196"/>
      <c r="L156" s="196"/>
      <c r="M156" s="196"/>
      <c r="N156" s="196"/>
      <c r="P156" s="196"/>
      <c r="Q156" s="196"/>
      <c r="S156" s="196"/>
    </row>
    <row r="157" spans="9:19" ht="13.5" customHeight="1">
      <c r="I157" s="196"/>
      <c r="J157" s="196"/>
      <c r="K157" s="196"/>
      <c r="L157" s="196"/>
      <c r="M157" s="196"/>
      <c r="N157" s="196"/>
      <c r="P157" s="196"/>
      <c r="Q157" s="196"/>
      <c r="S157" s="196"/>
    </row>
    <row r="158" spans="9:19" ht="13.5" customHeight="1">
      <c r="I158" s="196"/>
      <c r="J158" s="196"/>
      <c r="K158" s="196"/>
      <c r="L158" s="196"/>
      <c r="M158" s="196"/>
      <c r="N158" s="196"/>
      <c r="P158" s="196"/>
      <c r="Q158" s="196"/>
      <c r="S158" s="196"/>
    </row>
    <row r="159" spans="9:19" ht="13.5" customHeight="1">
      <c r="I159" s="196"/>
      <c r="J159" s="196"/>
      <c r="K159" s="196"/>
      <c r="L159" s="196"/>
      <c r="M159" s="196"/>
      <c r="N159" s="196"/>
      <c r="P159" s="196"/>
      <c r="Q159" s="196"/>
      <c r="S159" s="196"/>
    </row>
    <row r="160" spans="9:19" ht="13.5" customHeight="1">
      <c r="I160" s="196"/>
      <c r="J160" s="196"/>
      <c r="K160" s="196"/>
      <c r="L160" s="196"/>
      <c r="M160" s="196"/>
      <c r="N160" s="196"/>
      <c r="P160" s="196"/>
      <c r="Q160" s="196"/>
      <c r="S160" s="196"/>
    </row>
    <row r="161" spans="9:19" ht="13.5" customHeight="1">
      <c r="I161" s="196"/>
      <c r="J161" s="196"/>
      <c r="K161" s="196"/>
      <c r="L161" s="196"/>
      <c r="M161" s="196"/>
      <c r="N161" s="196"/>
      <c r="P161" s="196"/>
      <c r="Q161" s="196"/>
      <c r="S161" s="196"/>
    </row>
    <row r="162" spans="9:19" ht="13.5" customHeight="1">
      <c r="I162" s="196"/>
      <c r="J162" s="196"/>
      <c r="K162" s="196"/>
      <c r="L162" s="196"/>
      <c r="M162" s="196"/>
      <c r="N162" s="196"/>
      <c r="P162" s="196"/>
      <c r="Q162" s="196"/>
      <c r="S162" s="196"/>
    </row>
    <row r="163" spans="9:19" ht="13.5" customHeight="1">
      <c r="I163" s="196"/>
      <c r="J163" s="196"/>
      <c r="K163" s="196"/>
      <c r="L163" s="196"/>
      <c r="M163" s="196"/>
      <c r="N163" s="196"/>
      <c r="P163" s="196"/>
      <c r="Q163" s="196"/>
      <c r="S163" s="196"/>
    </row>
    <row r="164" spans="9:19" ht="13.5" customHeight="1">
      <c r="I164" s="196"/>
      <c r="J164" s="196"/>
      <c r="K164" s="196"/>
      <c r="L164" s="196"/>
      <c r="M164" s="196"/>
      <c r="N164" s="196"/>
      <c r="P164" s="196"/>
      <c r="Q164" s="196"/>
      <c r="S164" s="196"/>
    </row>
    <row r="165" spans="9:19" ht="13.5" customHeight="1">
      <c r="I165" s="196"/>
      <c r="J165" s="196"/>
      <c r="K165" s="196"/>
      <c r="L165" s="196"/>
      <c r="M165" s="196"/>
      <c r="N165" s="196"/>
      <c r="P165" s="196"/>
      <c r="Q165" s="196"/>
      <c r="S165" s="196"/>
    </row>
    <row r="166" spans="9:19" ht="13.5" customHeight="1">
      <c r="I166" s="196"/>
      <c r="J166" s="196"/>
      <c r="K166" s="196"/>
      <c r="L166" s="196"/>
      <c r="M166" s="196"/>
      <c r="N166" s="196"/>
      <c r="P166" s="196"/>
      <c r="Q166" s="196"/>
      <c r="S166" s="196"/>
    </row>
    <row r="167" spans="9:19" ht="13.5" customHeight="1">
      <c r="I167" s="196"/>
      <c r="J167" s="196"/>
      <c r="K167" s="196"/>
      <c r="L167" s="196"/>
      <c r="M167" s="196"/>
      <c r="N167" s="196"/>
      <c r="P167" s="196"/>
      <c r="Q167" s="196"/>
      <c r="S167" s="196"/>
    </row>
    <row r="168" spans="9:19" ht="13.5" customHeight="1">
      <c r="I168" s="196"/>
      <c r="J168" s="196"/>
      <c r="K168" s="196"/>
      <c r="L168" s="196"/>
      <c r="M168" s="196"/>
      <c r="N168" s="196"/>
      <c r="P168" s="196"/>
      <c r="Q168" s="196"/>
      <c r="S168" s="196"/>
    </row>
    <row r="169" spans="9:19" ht="13.5" customHeight="1">
      <c r="I169" s="196"/>
      <c r="J169" s="196"/>
      <c r="K169" s="196"/>
      <c r="L169" s="196"/>
      <c r="M169" s="196"/>
      <c r="N169" s="196"/>
      <c r="P169" s="196"/>
      <c r="Q169" s="196"/>
      <c r="S169" s="196"/>
    </row>
    <row r="170" spans="9:19" ht="13.5" customHeight="1">
      <c r="I170" s="196"/>
      <c r="J170" s="196"/>
      <c r="K170" s="196"/>
      <c r="L170" s="196"/>
      <c r="M170" s="196"/>
      <c r="N170" s="196"/>
      <c r="P170" s="196"/>
      <c r="Q170" s="196"/>
      <c r="S170" s="196"/>
    </row>
    <row r="171" spans="9:19" ht="13.5" customHeight="1">
      <c r="I171" s="196"/>
      <c r="J171" s="196"/>
      <c r="K171" s="196"/>
      <c r="L171" s="196"/>
      <c r="M171" s="196"/>
      <c r="N171" s="196"/>
      <c r="P171" s="196"/>
      <c r="Q171" s="196"/>
      <c r="S171" s="196"/>
    </row>
    <row r="172" spans="9:19" ht="13.5" customHeight="1">
      <c r="I172" s="196"/>
      <c r="J172" s="196"/>
      <c r="K172" s="196"/>
      <c r="L172" s="196"/>
      <c r="M172" s="196"/>
      <c r="N172" s="196"/>
      <c r="P172" s="196"/>
      <c r="Q172" s="196"/>
      <c r="S172" s="196"/>
    </row>
    <row r="173" spans="9:19" ht="13.5" customHeight="1">
      <c r="I173" s="196"/>
      <c r="J173" s="196"/>
      <c r="K173" s="196"/>
      <c r="L173" s="196"/>
      <c r="M173" s="196"/>
      <c r="N173" s="196"/>
      <c r="P173" s="196"/>
      <c r="Q173" s="196"/>
      <c r="S173" s="196"/>
    </row>
    <row r="174" spans="9:19" ht="13.5" customHeight="1">
      <c r="I174" s="196"/>
      <c r="J174" s="196"/>
      <c r="K174" s="196"/>
      <c r="L174" s="196"/>
      <c r="M174" s="196"/>
      <c r="N174" s="196"/>
      <c r="P174" s="196"/>
      <c r="Q174" s="196"/>
      <c r="S174" s="196"/>
    </row>
    <row r="175" spans="9:19" ht="13.5" customHeight="1">
      <c r="I175" s="196"/>
      <c r="J175" s="196"/>
      <c r="K175" s="196"/>
      <c r="L175" s="196"/>
      <c r="M175" s="196"/>
      <c r="N175" s="196"/>
      <c r="P175" s="196"/>
      <c r="Q175" s="196"/>
      <c r="S175" s="196"/>
    </row>
    <row r="176" spans="9:19" ht="13.5" customHeight="1">
      <c r="I176" s="196"/>
      <c r="J176" s="196"/>
      <c r="K176" s="196"/>
      <c r="L176" s="196"/>
      <c r="M176" s="196"/>
      <c r="N176" s="196"/>
      <c r="P176" s="196"/>
      <c r="Q176" s="196"/>
      <c r="S176" s="196"/>
    </row>
    <row r="177" spans="9:19" ht="13.5" customHeight="1">
      <c r="I177" s="196"/>
      <c r="J177" s="196"/>
      <c r="K177" s="196"/>
      <c r="L177" s="196"/>
      <c r="M177" s="196"/>
      <c r="N177" s="196"/>
      <c r="P177" s="196"/>
      <c r="Q177" s="196"/>
      <c r="S177" s="196"/>
    </row>
    <row r="178" spans="9:19" ht="13.5" customHeight="1">
      <c r="I178" s="196"/>
      <c r="J178" s="196"/>
      <c r="K178" s="196"/>
      <c r="L178" s="196"/>
      <c r="M178" s="196"/>
      <c r="N178" s="196"/>
      <c r="P178" s="196"/>
      <c r="Q178" s="196"/>
      <c r="S178" s="196"/>
    </row>
    <row r="179" spans="9:19" ht="13.5" customHeight="1">
      <c r="I179" s="196"/>
      <c r="J179" s="196"/>
      <c r="K179" s="196"/>
      <c r="L179" s="196"/>
      <c r="M179" s="196"/>
      <c r="N179" s="196"/>
      <c r="P179" s="196"/>
      <c r="Q179" s="196"/>
      <c r="S179" s="196"/>
    </row>
    <row r="180" spans="9:19" ht="13.5" customHeight="1">
      <c r="I180" s="196"/>
      <c r="J180" s="196"/>
      <c r="K180" s="196"/>
      <c r="L180" s="196"/>
      <c r="M180" s="196"/>
      <c r="N180" s="196"/>
      <c r="P180" s="196"/>
      <c r="Q180" s="196"/>
      <c r="S180" s="196"/>
    </row>
    <row r="181" spans="9:19" ht="13.5" customHeight="1">
      <c r="I181" s="196"/>
      <c r="J181" s="196"/>
      <c r="K181" s="196"/>
      <c r="L181" s="196"/>
      <c r="M181" s="196"/>
      <c r="N181" s="196"/>
      <c r="P181" s="196"/>
      <c r="Q181" s="196"/>
      <c r="S181" s="196"/>
    </row>
    <row r="182" spans="9:19" ht="13.5" customHeight="1">
      <c r="I182" s="196"/>
      <c r="J182" s="196"/>
      <c r="K182" s="196"/>
      <c r="L182" s="196"/>
      <c r="M182" s="196"/>
      <c r="N182" s="196"/>
      <c r="P182" s="196"/>
      <c r="Q182" s="196"/>
      <c r="S182" s="196"/>
    </row>
    <row r="183" spans="9:19" ht="13.5" customHeight="1">
      <c r="I183" s="196"/>
      <c r="J183" s="196"/>
      <c r="K183" s="196"/>
      <c r="L183" s="196"/>
      <c r="M183" s="196"/>
      <c r="N183" s="196"/>
      <c r="P183" s="196"/>
      <c r="Q183" s="196"/>
      <c r="S183" s="196"/>
    </row>
    <row r="184" spans="9:19" ht="13.5" customHeight="1">
      <c r="I184" s="196"/>
      <c r="J184" s="196"/>
      <c r="K184" s="196"/>
      <c r="L184" s="196"/>
      <c r="M184" s="196"/>
      <c r="N184" s="196"/>
      <c r="P184" s="196"/>
      <c r="Q184" s="196"/>
      <c r="S184" s="196"/>
    </row>
    <row r="185" spans="9:19" ht="13.5" customHeight="1">
      <c r="I185" s="196"/>
      <c r="J185" s="196"/>
      <c r="K185" s="196"/>
      <c r="L185" s="196"/>
      <c r="M185" s="196"/>
      <c r="N185" s="196"/>
      <c r="P185" s="196"/>
      <c r="Q185" s="196"/>
      <c r="S185" s="196"/>
    </row>
    <row r="186" spans="9:19" ht="13.5" customHeight="1">
      <c r="I186" s="196"/>
      <c r="J186" s="196"/>
      <c r="K186" s="196"/>
      <c r="L186" s="196"/>
      <c r="M186" s="196"/>
      <c r="N186" s="196"/>
      <c r="P186" s="196"/>
      <c r="Q186" s="196"/>
      <c r="S186" s="196"/>
    </row>
    <row r="187" spans="9:19" ht="13.5" customHeight="1">
      <c r="I187" s="196"/>
      <c r="J187" s="196"/>
      <c r="K187" s="196"/>
      <c r="L187" s="196"/>
      <c r="M187" s="196"/>
      <c r="N187" s="196"/>
      <c r="P187" s="196"/>
      <c r="Q187" s="196"/>
      <c r="S187" s="196"/>
    </row>
    <row r="188" spans="9:19" ht="13.5" customHeight="1">
      <c r="I188" s="196"/>
      <c r="J188" s="196"/>
      <c r="K188" s="196"/>
      <c r="L188" s="196"/>
      <c r="M188" s="196"/>
      <c r="N188" s="196"/>
      <c r="P188" s="196"/>
      <c r="Q188" s="196"/>
      <c r="S188" s="196"/>
    </row>
    <row r="189" spans="9:19" ht="13.5" customHeight="1">
      <c r="I189" s="196"/>
      <c r="J189" s="196"/>
      <c r="K189" s="196"/>
      <c r="L189" s="196"/>
      <c r="M189" s="196"/>
      <c r="N189" s="196"/>
      <c r="P189" s="196"/>
      <c r="Q189" s="196"/>
      <c r="S189" s="196"/>
    </row>
    <row r="190" spans="9:19" ht="13.5" customHeight="1">
      <c r="I190" s="196"/>
      <c r="J190" s="196"/>
      <c r="K190" s="196"/>
      <c r="L190" s="196"/>
      <c r="M190" s="196"/>
      <c r="N190" s="196"/>
      <c r="P190" s="196"/>
      <c r="Q190" s="196"/>
      <c r="S190" s="196"/>
    </row>
    <row r="191" spans="9:19" ht="13.5" customHeight="1">
      <c r="I191" s="196"/>
      <c r="J191" s="196"/>
      <c r="K191" s="196"/>
      <c r="L191" s="196"/>
      <c r="M191" s="196"/>
      <c r="N191" s="196"/>
      <c r="P191" s="196"/>
      <c r="Q191" s="196"/>
      <c r="S191" s="196"/>
    </row>
    <row r="192" spans="9:19" ht="13.5" customHeight="1">
      <c r="I192" s="196"/>
      <c r="J192" s="196"/>
      <c r="K192" s="196"/>
      <c r="L192" s="196"/>
      <c r="M192" s="196"/>
      <c r="N192" s="196"/>
      <c r="P192" s="196"/>
      <c r="Q192" s="196"/>
      <c r="S192" s="196"/>
    </row>
    <row r="193" spans="9:19" ht="13.5" customHeight="1">
      <c r="I193" s="196"/>
      <c r="J193" s="196"/>
      <c r="K193" s="196"/>
      <c r="L193" s="196"/>
      <c r="M193" s="196"/>
      <c r="N193" s="196"/>
      <c r="P193" s="196"/>
      <c r="Q193" s="196"/>
      <c r="S193" s="196"/>
    </row>
    <row r="194" spans="9:19" ht="13.5" customHeight="1">
      <c r="I194" s="196"/>
      <c r="J194" s="196"/>
      <c r="K194" s="196"/>
      <c r="L194" s="196"/>
      <c r="M194" s="196"/>
      <c r="N194" s="196"/>
      <c r="P194" s="196"/>
      <c r="Q194" s="196"/>
      <c r="S194" s="196"/>
    </row>
    <row r="195" spans="9:19" ht="13.5" customHeight="1">
      <c r="I195" s="196"/>
      <c r="J195" s="196"/>
      <c r="K195" s="196"/>
      <c r="L195" s="196"/>
      <c r="M195" s="196"/>
      <c r="N195" s="196"/>
      <c r="P195" s="196"/>
      <c r="Q195" s="196"/>
      <c r="S195" s="196"/>
    </row>
    <row r="196" spans="9:19" ht="13.5" customHeight="1">
      <c r="I196" s="196"/>
      <c r="J196" s="196"/>
      <c r="K196" s="196"/>
      <c r="L196" s="196"/>
      <c r="M196" s="196"/>
      <c r="N196" s="196"/>
      <c r="P196" s="196"/>
      <c r="Q196" s="196"/>
      <c r="S196" s="196"/>
    </row>
    <row r="197" spans="9:19" ht="13.5" customHeight="1">
      <c r="I197" s="196"/>
      <c r="J197" s="196"/>
      <c r="K197" s="196"/>
      <c r="L197" s="196"/>
      <c r="M197" s="196"/>
      <c r="N197" s="196"/>
      <c r="P197" s="196"/>
      <c r="Q197" s="196"/>
      <c r="S197" s="196"/>
    </row>
    <row r="198" spans="9:19" ht="13.5" customHeight="1">
      <c r="I198" s="196"/>
      <c r="J198" s="196"/>
      <c r="K198" s="196"/>
      <c r="L198" s="196"/>
      <c r="M198" s="196"/>
      <c r="N198" s="196"/>
      <c r="P198" s="196"/>
      <c r="Q198" s="196"/>
      <c r="S198" s="196"/>
    </row>
    <row r="199" spans="9:19" ht="13.5" customHeight="1">
      <c r="I199" s="196"/>
      <c r="J199" s="196"/>
      <c r="K199" s="196"/>
      <c r="L199" s="196"/>
      <c r="M199" s="196"/>
      <c r="N199" s="196"/>
      <c r="P199" s="196"/>
      <c r="Q199" s="196"/>
      <c r="S199" s="196"/>
    </row>
    <row r="200" spans="9:19" ht="13.5" customHeight="1">
      <c r="I200" s="196"/>
      <c r="J200" s="196"/>
      <c r="K200" s="196"/>
      <c r="L200" s="196"/>
      <c r="M200" s="196"/>
      <c r="N200" s="196"/>
      <c r="P200" s="196"/>
      <c r="Q200" s="196"/>
      <c r="S200" s="196"/>
    </row>
    <row r="201" spans="9:19" ht="13.5" customHeight="1">
      <c r="I201" s="196"/>
      <c r="J201" s="196"/>
      <c r="K201" s="196"/>
      <c r="L201" s="196"/>
      <c r="M201" s="196"/>
      <c r="N201" s="196"/>
      <c r="P201" s="196"/>
      <c r="Q201" s="196"/>
      <c r="S201" s="196"/>
    </row>
    <row r="202" spans="9:19" ht="13.5" customHeight="1">
      <c r="I202" s="196"/>
      <c r="J202" s="196"/>
      <c r="K202" s="196"/>
      <c r="L202" s="196"/>
      <c r="M202" s="196"/>
      <c r="N202" s="196"/>
      <c r="P202" s="196"/>
      <c r="Q202" s="196"/>
      <c r="S202" s="196"/>
    </row>
    <row r="203" spans="9:19" ht="13.5" customHeight="1">
      <c r="I203" s="196"/>
      <c r="J203" s="196"/>
      <c r="K203" s="196"/>
      <c r="L203" s="196"/>
      <c r="M203" s="196"/>
      <c r="N203" s="196"/>
      <c r="P203" s="196"/>
      <c r="Q203" s="196"/>
      <c r="S203" s="196"/>
    </row>
    <row r="204" spans="9:19" ht="13.5" customHeight="1">
      <c r="I204" s="196"/>
      <c r="J204" s="196"/>
      <c r="K204" s="196"/>
      <c r="L204" s="196"/>
      <c r="M204" s="196"/>
      <c r="N204" s="196"/>
      <c r="P204" s="196"/>
      <c r="Q204" s="196"/>
      <c r="S204" s="196"/>
    </row>
    <row r="205" spans="9:19" ht="13.5" customHeight="1">
      <c r="I205" s="196"/>
      <c r="J205" s="196"/>
      <c r="K205" s="196"/>
      <c r="L205" s="196"/>
      <c r="M205" s="196"/>
      <c r="N205" s="196"/>
      <c r="P205" s="196"/>
      <c r="Q205" s="196"/>
      <c r="S205" s="196"/>
    </row>
    <row r="206" spans="9:19" ht="13.5" customHeight="1">
      <c r="I206" s="196"/>
      <c r="J206" s="196"/>
      <c r="K206" s="196"/>
      <c r="L206" s="196"/>
      <c r="M206" s="196"/>
      <c r="N206" s="196"/>
      <c r="P206" s="196"/>
      <c r="Q206" s="196"/>
      <c r="S206" s="196"/>
    </row>
    <row r="207" spans="9:19" ht="13.5" customHeight="1">
      <c r="I207" s="196"/>
      <c r="J207" s="196"/>
      <c r="K207" s="196"/>
      <c r="L207" s="196"/>
      <c r="M207" s="196"/>
      <c r="N207" s="196"/>
      <c r="P207" s="196"/>
      <c r="Q207" s="196"/>
      <c r="S207" s="196"/>
    </row>
    <row r="208" spans="9:19" ht="13.5" customHeight="1">
      <c r="I208" s="196"/>
      <c r="J208" s="196"/>
      <c r="K208" s="196"/>
      <c r="L208" s="196"/>
      <c r="M208" s="196"/>
      <c r="N208" s="196"/>
      <c r="P208" s="196"/>
      <c r="Q208" s="196"/>
      <c r="S208" s="196"/>
    </row>
    <row r="209" spans="9:19" ht="13.5" customHeight="1">
      <c r="I209" s="196"/>
      <c r="J209" s="196"/>
      <c r="K209" s="196"/>
      <c r="L209" s="196"/>
      <c r="M209" s="196"/>
      <c r="N209" s="196"/>
      <c r="P209" s="196"/>
      <c r="Q209" s="196"/>
      <c r="S209" s="196"/>
    </row>
    <row r="210" spans="9:19" ht="13.5" customHeight="1">
      <c r="I210" s="196"/>
      <c r="J210" s="196"/>
      <c r="K210" s="196"/>
      <c r="L210" s="196"/>
      <c r="M210" s="196"/>
      <c r="N210" s="196"/>
      <c r="P210" s="196"/>
      <c r="Q210" s="196"/>
      <c r="S210" s="196"/>
    </row>
    <row r="211" spans="9:19" ht="13.5" customHeight="1">
      <c r="I211" s="196"/>
      <c r="J211" s="196"/>
      <c r="K211" s="196"/>
      <c r="L211" s="196"/>
      <c r="M211" s="196"/>
      <c r="N211" s="196"/>
      <c r="P211" s="196"/>
      <c r="Q211" s="196"/>
      <c r="S211" s="196"/>
    </row>
    <row r="212" spans="9:19" ht="13.5" customHeight="1">
      <c r="I212" s="196"/>
      <c r="J212" s="196"/>
      <c r="K212" s="196"/>
      <c r="L212" s="196"/>
      <c r="M212" s="196"/>
      <c r="N212" s="196"/>
      <c r="P212" s="196"/>
      <c r="Q212" s="196"/>
      <c r="S212" s="196"/>
    </row>
    <row r="213" spans="9:19" ht="13.5" customHeight="1">
      <c r="I213" s="196"/>
      <c r="J213" s="196"/>
      <c r="K213" s="196"/>
      <c r="L213" s="196"/>
      <c r="M213" s="196"/>
      <c r="N213" s="196"/>
      <c r="P213" s="196"/>
      <c r="Q213" s="196"/>
      <c r="S213" s="196"/>
    </row>
    <row r="214" spans="9:19" ht="13.5" customHeight="1">
      <c r="I214" s="196"/>
      <c r="J214" s="196"/>
      <c r="K214" s="196"/>
      <c r="L214" s="196"/>
      <c r="M214" s="196"/>
      <c r="N214" s="196"/>
      <c r="P214" s="196"/>
      <c r="Q214" s="196"/>
      <c r="S214" s="196"/>
    </row>
    <row r="215" spans="9:19" ht="13.5" customHeight="1">
      <c r="I215" s="196"/>
      <c r="J215" s="196"/>
      <c r="K215" s="196"/>
      <c r="L215" s="196"/>
      <c r="M215" s="196"/>
      <c r="N215" s="196"/>
      <c r="P215" s="196"/>
      <c r="Q215" s="196"/>
      <c r="S215" s="196"/>
    </row>
    <row r="216" spans="9:19" ht="13.5" customHeight="1">
      <c r="I216" s="196"/>
      <c r="J216" s="196"/>
      <c r="K216" s="196"/>
      <c r="L216" s="196"/>
      <c r="M216" s="196"/>
      <c r="N216" s="196"/>
      <c r="P216" s="196"/>
      <c r="Q216" s="196"/>
      <c r="S216" s="196"/>
    </row>
    <row r="217" spans="9:19" ht="13.5" customHeight="1">
      <c r="I217" s="196"/>
      <c r="J217" s="196"/>
      <c r="K217" s="196"/>
      <c r="L217" s="196"/>
      <c r="M217" s="196"/>
      <c r="N217" s="196"/>
      <c r="P217" s="196"/>
      <c r="Q217" s="196"/>
      <c r="S217" s="196"/>
    </row>
    <row r="218" spans="9:19" ht="13.5" customHeight="1">
      <c r="I218" s="196"/>
      <c r="J218" s="196"/>
      <c r="K218" s="196"/>
      <c r="L218" s="196"/>
      <c r="M218" s="196"/>
      <c r="N218" s="196"/>
      <c r="P218" s="196"/>
      <c r="Q218" s="196"/>
      <c r="S218" s="196"/>
    </row>
    <row r="219" spans="9:19" ht="13.5" customHeight="1">
      <c r="I219" s="196"/>
      <c r="J219" s="196"/>
      <c r="K219" s="196"/>
      <c r="L219" s="196"/>
      <c r="M219" s="196"/>
      <c r="N219" s="196"/>
      <c r="P219" s="196"/>
      <c r="Q219" s="196"/>
      <c r="S219" s="196"/>
    </row>
    <row r="220" spans="9:19" ht="13.5" customHeight="1">
      <c r="I220" s="196"/>
      <c r="J220" s="196"/>
      <c r="K220" s="196"/>
      <c r="L220" s="196"/>
      <c r="M220" s="196"/>
      <c r="N220" s="196"/>
      <c r="P220" s="196"/>
      <c r="Q220" s="196"/>
      <c r="S220" s="196"/>
    </row>
    <row r="221" spans="9:19" ht="13.5" customHeight="1">
      <c r="I221" s="196"/>
      <c r="J221" s="196"/>
      <c r="K221" s="196"/>
      <c r="L221" s="196"/>
      <c r="M221" s="196"/>
      <c r="N221" s="196"/>
      <c r="P221" s="196"/>
      <c r="Q221" s="196"/>
      <c r="S221" s="196"/>
    </row>
    <row r="222" spans="9:19" ht="13.5" customHeight="1">
      <c r="I222" s="196"/>
      <c r="J222" s="196"/>
      <c r="K222" s="196"/>
      <c r="L222" s="196"/>
      <c r="M222" s="196"/>
      <c r="N222" s="196"/>
      <c r="P222" s="196"/>
      <c r="Q222" s="196"/>
      <c r="S222" s="196"/>
    </row>
    <row r="223" spans="9:19" ht="13.5" customHeight="1">
      <c r="I223" s="196"/>
      <c r="J223" s="196"/>
      <c r="K223" s="196"/>
      <c r="L223" s="196"/>
      <c r="M223" s="196"/>
      <c r="N223" s="196"/>
      <c r="P223" s="196"/>
      <c r="Q223" s="196"/>
      <c r="S223" s="196"/>
    </row>
    <row r="224" spans="9:19" ht="13.5" customHeight="1">
      <c r="I224" s="196"/>
      <c r="J224" s="196"/>
      <c r="K224" s="196"/>
      <c r="L224" s="196"/>
      <c r="M224" s="196"/>
      <c r="N224" s="196"/>
      <c r="P224" s="196"/>
      <c r="Q224" s="196"/>
      <c r="S224" s="196"/>
    </row>
    <row r="225" spans="9:19" ht="13.5" customHeight="1">
      <c r="I225" s="196"/>
      <c r="J225" s="196"/>
      <c r="K225" s="196"/>
      <c r="L225" s="196"/>
      <c r="M225" s="196"/>
      <c r="N225" s="196"/>
      <c r="P225" s="196"/>
      <c r="Q225" s="196"/>
      <c r="S225" s="196"/>
    </row>
    <row r="226" spans="9:19" ht="13.5" customHeight="1">
      <c r="I226" s="196"/>
      <c r="J226" s="196"/>
      <c r="K226" s="196"/>
      <c r="L226" s="196"/>
      <c r="M226" s="196"/>
      <c r="N226" s="196"/>
      <c r="P226" s="196"/>
      <c r="Q226" s="196"/>
      <c r="S226" s="196"/>
    </row>
    <row r="227" spans="9:19" ht="13.5" customHeight="1">
      <c r="I227" s="196"/>
      <c r="J227" s="196"/>
      <c r="K227" s="196"/>
      <c r="L227" s="196"/>
      <c r="M227" s="196"/>
      <c r="N227" s="196"/>
      <c r="P227" s="196"/>
      <c r="Q227" s="196"/>
      <c r="S227" s="196"/>
    </row>
    <row r="228" spans="9:19" ht="13.5" customHeight="1">
      <c r="I228" s="196"/>
      <c r="J228" s="196"/>
      <c r="K228" s="196"/>
      <c r="L228" s="196"/>
      <c r="M228" s="196"/>
      <c r="N228" s="196"/>
      <c r="P228" s="196"/>
      <c r="Q228" s="196"/>
      <c r="S228" s="196"/>
    </row>
    <row r="229" spans="9:19" ht="13.5" customHeight="1">
      <c r="I229" s="196"/>
      <c r="J229" s="196"/>
      <c r="K229" s="196"/>
      <c r="L229" s="196"/>
      <c r="M229" s="196"/>
      <c r="N229" s="196"/>
      <c r="P229" s="196"/>
      <c r="Q229" s="196"/>
      <c r="S229" s="196"/>
    </row>
    <row r="230" spans="9:19" ht="13.5" customHeight="1">
      <c r="I230" s="196"/>
      <c r="J230" s="196"/>
      <c r="K230" s="196"/>
      <c r="L230" s="196"/>
      <c r="M230" s="196"/>
      <c r="N230" s="196"/>
      <c r="P230" s="196"/>
      <c r="Q230" s="196"/>
      <c r="S230" s="196"/>
    </row>
    <row r="231" spans="9:19" ht="13.5" customHeight="1">
      <c r="I231" s="196"/>
      <c r="J231" s="196"/>
      <c r="K231" s="196"/>
      <c r="L231" s="196"/>
      <c r="M231" s="196"/>
      <c r="N231" s="196"/>
      <c r="P231" s="196"/>
      <c r="Q231" s="196"/>
      <c r="S231" s="196"/>
    </row>
    <row r="232" spans="9:19" ht="13.5" customHeight="1">
      <c r="I232" s="196"/>
      <c r="J232" s="196"/>
      <c r="K232" s="196"/>
      <c r="L232" s="196"/>
      <c r="M232" s="196"/>
      <c r="N232" s="196"/>
      <c r="P232" s="196"/>
      <c r="Q232" s="196"/>
      <c r="S232" s="196"/>
    </row>
    <row r="233" spans="9:19" ht="13.5" customHeight="1">
      <c r="I233" s="196"/>
      <c r="J233" s="196"/>
      <c r="K233" s="196"/>
      <c r="L233" s="196"/>
      <c r="M233" s="196"/>
      <c r="N233" s="196"/>
      <c r="P233" s="196"/>
      <c r="Q233" s="196"/>
      <c r="S233" s="196"/>
    </row>
    <row r="234" spans="9:19" ht="13.5" customHeight="1">
      <c r="I234" s="196"/>
      <c r="J234" s="196"/>
      <c r="K234" s="196"/>
      <c r="L234" s="196"/>
      <c r="M234" s="196"/>
      <c r="N234" s="196"/>
      <c r="P234" s="196"/>
      <c r="Q234" s="196"/>
      <c r="S234" s="196"/>
    </row>
    <row r="235" spans="9:19" ht="13.5" customHeight="1">
      <c r="I235" s="196"/>
      <c r="J235" s="196"/>
      <c r="K235" s="196"/>
      <c r="L235" s="196"/>
      <c r="M235" s="196"/>
      <c r="N235" s="196"/>
      <c r="P235" s="196"/>
      <c r="Q235" s="196"/>
      <c r="S235" s="196"/>
    </row>
    <row r="236" spans="9:19" ht="13.5" customHeight="1">
      <c r="I236" s="196"/>
      <c r="J236" s="196"/>
      <c r="K236" s="196"/>
      <c r="L236" s="196"/>
      <c r="M236" s="196"/>
      <c r="N236" s="196"/>
      <c r="P236" s="196"/>
      <c r="Q236" s="196"/>
      <c r="S236" s="196"/>
    </row>
    <row r="237" spans="9:19" ht="13.5" customHeight="1">
      <c r="I237" s="196"/>
      <c r="J237" s="196"/>
      <c r="K237" s="196"/>
      <c r="L237" s="196"/>
      <c r="M237" s="196"/>
      <c r="N237" s="196"/>
      <c r="P237" s="196"/>
      <c r="Q237" s="196"/>
      <c r="S237" s="196"/>
    </row>
    <row r="238" spans="9:19" ht="13.5" customHeight="1">
      <c r="I238" s="196"/>
      <c r="J238" s="196"/>
      <c r="K238" s="196"/>
      <c r="L238" s="196"/>
      <c r="M238" s="196"/>
      <c r="N238" s="196"/>
      <c r="P238" s="196"/>
      <c r="Q238" s="196"/>
      <c r="S238" s="196"/>
    </row>
    <row r="239" spans="9:19" ht="13.5" customHeight="1">
      <c r="I239" s="196"/>
      <c r="J239" s="196"/>
      <c r="K239" s="196"/>
      <c r="L239" s="196"/>
      <c r="M239" s="196"/>
      <c r="N239" s="196"/>
      <c r="P239" s="196"/>
      <c r="Q239" s="196"/>
      <c r="S239" s="196"/>
    </row>
    <row r="240" spans="9:19" ht="13.5" customHeight="1">
      <c r="I240" s="196"/>
      <c r="J240" s="196"/>
      <c r="K240" s="196"/>
      <c r="L240" s="196"/>
      <c r="M240" s="196"/>
      <c r="N240" s="196"/>
      <c r="P240" s="196"/>
      <c r="Q240" s="196"/>
      <c r="S240" s="196"/>
    </row>
    <row r="241" spans="9:19" ht="13.5" customHeight="1">
      <c r="I241" s="196"/>
      <c r="J241" s="196"/>
      <c r="K241" s="196"/>
      <c r="L241" s="196"/>
      <c r="M241" s="196"/>
      <c r="N241" s="196"/>
      <c r="P241" s="196"/>
      <c r="Q241" s="196"/>
      <c r="S241" s="196"/>
    </row>
    <row r="242" spans="9:19" ht="13.5" customHeight="1">
      <c r="I242" s="196"/>
      <c r="J242" s="196"/>
      <c r="K242" s="196"/>
      <c r="L242" s="196"/>
      <c r="M242" s="196"/>
      <c r="N242" s="196"/>
      <c r="P242" s="196"/>
      <c r="Q242" s="196"/>
      <c r="S242" s="196"/>
    </row>
    <row r="243" spans="9:19" ht="13.5" customHeight="1">
      <c r="I243" s="196"/>
      <c r="J243" s="196"/>
      <c r="K243" s="196"/>
      <c r="L243" s="196"/>
      <c r="M243" s="196"/>
      <c r="N243" s="196"/>
      <c r="P243" s="196"/>
      <c r="Q243" s="196"/>
      <c r="S243" s="196"/>
    </row>
    <row r="244" spans="9:19" ht="13.5" customHeight="1">
      <c r="I244" s="196"/>
      <c r="J244" s="196"/>
      <c r="K244" s="196"/>
      <c r="L244" s="196"/>
      <c r="M244" s="196"/>
      <c r="N244" s="196"/>
      <c r="P244" s="196"/>
      <c r="Q244" s="196"/>
      <c r="S244" s="196"/>
    </row>
    <row r="245" spans="9:19" ht="13.5" customHeight="1">
      <c r="I245" s="196"/>
      <c r="J245" s="196"/>
      <c r="K245" s="196"/>
      <c r="L245" s="196"/>
      <c r="M245" s="196"/>
      <c r="N245" s="196"/>
      <c r="P245" s="196"/>
      <c r="Q245" s="196"/>
      <c r="S245" s="196"/>
    </row>
    <row r="246" spans="9:19" ht="13.5" customHeight="1">
      <c r="I246" s="196"/>
      <c r="J246" s="196"/>
      <c r="K246" s="196"/>
      <c r="L246" s="196"/>
      <c r="M246" s="196"/>
      <c r="N246" s="196"/>
      <c r="P246" s="196"/>
      <c r="Q246" s="196"/>
      <c r="S246" s="196"/>
    </row>
    <row r="247" spans="9:19" ht="13.5" customHeight="1">
      <c r="I247" s="196"/>
      <c r="J247" s="196"/>
      <c r="K247" s="196"/>
      <c r="L247" s="196"/>
      <c r="M247" s="196"/>
      <c r="N247" s="196"/>
      <c r="P247" s="196"/>
      <c r="Q247" s="196"/>
      <c r="S247" s="196"/>
    </row>
    <row r="248" spans="9:19" ht="13.5" customHeight="1">
      <c r="I248" s="196"/>
      <c r="J248" s="196"/>
      <c r="K248" s="196"/>
      <c r="L248" s="196"/>
      <c r="M248" s="196"/>
      <c r="N248" s="196"/>
      <c r="P248" s="196"/>
      <c r="Q248" s="196"/>
      <c r="S248" s="196"/>
    </row>
    <row r="249" spans="9:19" ht="13.5" customHeight="1">
      <c r="I249" s="196"/>
      <c r="J249" s="196"/>
      <c r="K249" s="196"/>
      <c r="L249" s="196"/>
      <c r="M249" s="196"/>
      <c r="N249" s="196"/>
      <c r="P249" s="196"/>
      <c r="Q249" s="196"/>
      <c r="S249" s="196"/>
    </row>
    <row r="250" spans="9:19" ht="13.5" customHeight="1">
      <c r="I250" s="196"/>
      <c r="J250" s="196"/>
      <c r="K250" s="196"/>
      <c r="L250" s="196"/>
      <c r="M250" s="196"/>
      <c r="N250" s="196"/>
      <c r="P250" s="196"/>
      <c r="Q250" s="196"/>
      <c r="S250" s="196"/>
    </row>
    <row r="251" spans="9:19" ht="13.5" customHeight="1">
      <c r="I251" s="196"/>
      <c r="J251" s="196"/>
      <c r="K251" s="196"/>
      <c r="L251" s="196"/>
      <c r="M251" s="196"/>
      <c r="N251" s="196"/>
      <c r="P251" s="196"/>
      <c r="Q251" s="196"/>
      <c r="S251" s="196"/>
    </row>
    <row r="252" spans="9:19" ht="13.5" customHeight="1">
      <c r="I252" s="196"/>
      <c r="J252" s="196"/>
      <c r="K252" s="196"/>
      <c r="L252" s="196"/>
      <c r="M252" s="196"/>
      <c r="N252" s="196"/>
      <c r="P252" s="196"/>
      <c r="Q252" s="196"/>
      <c r="S252" s="196"/>
    </row>
    <row r="253" spans="9:19" ht="13.5" customHeight="1">
      <c r="I253" s="196"/>
      <c r="J253" s="196"/>
      <c r="K253" s="196"/>
      <c r="L253" s="196"/>
      <c r="M253" s="196"/>
      <c r="N253" s="196"/>
      <c r="P253" s="196"/>
      <c r="Q253" s="196"/>
      <c r="S253" s="196"/>
    </row>
    <row r="254" spans="9:19" ht="13.5" customHeight="1">
      <c r="I254" s="196"/>
      <c r="J254" s="196"/>
      <c r="K254" s="196"/>
      <c r="L254" s="196"/>
      <c r="M254" s="196"/>
      <c r="N254" s="196"/>
      <c r="P254" s="196"/>
      <c r="Q254" s="196"/>
      <c r="S254" s="196"/>
    </row>
    <row r="255" spans="9:19" ht="13.5" customHeight="1">
      <c r="I255" s="196"/>
      <c r="J255" s="196"/>
      <c r="K255" s="196"/>
      <c r="L255" s="196"/>
      <c r="M255" s="196"/>
      <c r="N255" s="196"/>
      <c r="P255" s="196"/>
      <c r="Q255" s="196"/>
      <c r="S255" s="196"/>
    </row>
    <row r="256" spans="9:19" ht="13.5" customHeight="1">
      <c r="I256" s="196"/>
      <c r="J256" s="196"/>
      <c r="K256" s="196"/>
      <c r="L256" s="196"/>
      <c r="M256" s="196"/>
      <c r="N256" s="196"/>
      <c r="P256" s="196"/>
      <c r="Q256" s="196"/>
      <c r="S256" s="196"/>
    </row>
    <row r="257" spans="9:19" ht="13.5" customHeight="1">
      <c r="I257" s="196"/>
      <c r="J257" s="196"/>
      <c r="K257" s="196"/>
      <c r="L257" s="196"/>
      <c r="M257" s="196"/>
      <c r="N257" s="196"/>
      <c r="P257" s="196"/>
      <c r="Q257" s="196"/>
      <c r="S257" s="196"/>
    </row>
    <row r="258" spans="9:19" ht="13.5" customHeight="1">
      <c r="I258" s="196"/>
      <c r="J258" s="196"/>
      <c r="K258" s="196"/>
      <c r="L258" s="196"/>
      <c r="M258" s="196"/>
      <c r="N258" s="196"/>
      <c r="P258" s="196"/>
      <c r="Q258" s="196"/>
      <c r="S258" s="196"/>
    </row>
    <row r="259" spans="9:19" ht="13.5" customHeight="1">
      <c r="I259" s="196"/>
      <c r="J259" s="196"/>
      <c r="K259" s="196"/>
      <c r="L259" s="196"/>
      <c r="M259" s="196"/>
      <c r="N259" s="196"/>
      <c r="P259" s="196"/>
      <c r="Q259" s="196"/>
      <c r="S259" s="196"/>
    </row>
    <row r="260" spans="9:19" ht="13.5" customHeight="1">
      <c r="I260" s="196"/>
      <c r="J260" s="196"/>
      <c r="K260" s="196"/>
      <c r="L260" s="196"/>
      <c r="M260" s="196"/>
      <c r="N260" s="196"/>
      <c r="P260" s="196"/>
      <c r="Q260" s="196"/>
      <c r="S260" s="196"/>
    </row>
    <row r="261" spans="9:19" ht="13.5" customHeight="1">
      <c r="I261" s="196"/>
      <c r="J261" s="196"/>
      <c r="K261" s="196"/>
      <c r="L261" s="196"/>
      <c r="M261" s="196"/>
      <c r="N261" s="196"/>
      <c r="P261" s="196"/>
      <c r="Q261" s="196"/>
      <c r="S261" s="196"/>
    </row>
    <row r="262" spans="9:19" ht="13.5" customHeight="1">
      <c r="I262" s="196"/>
      <c r="J262" s="196"/>
      <c r="K262" s="196"/>
      <c r="L262" s="196"/>
      <c r="M262" s="196"/>
      <c r="N262" s="196"/>
      <c r="P262" s="196"/>
      <c r="Q262" s="196"/>
      <c r="S262" s="196"/>
    </row>
    <row r="263" spans="9:19" ht="13.5" customHeight="1">
      <c r="I263" s="196"/>
      <c r="J263" s="196"/>
      <c r="K263" s="196"/>
      <c r="L263" s="196"/>
      <c r="M263" s="196"/>
      <c r="N263" s="196"/>
      <c r="P263" s="196"/>
      <c r="Q263" s="196"/>
      <c r="S263" s="196"/>
    </row>
    <row r="264" spans="9:19" ht="13.5" customHeight="1">
      <c r="I264" s="196"/>
      <c r="J264" s="196"/>
      <c r="K264" s="196"/>
      <c r="L264" s="196"/>
      <c r="M264" s="196"/>
      <c r="N264" s="196"/>
      <c r="P264" s="196"/>
      <c r="Q264" s="196"/>
      <c r="S264" s="196"/>
    </row>
    <row r="265" spans="9:19" ht="13.5" customHeight="1">
      <c r="I265" s="196"/>
      <c r="J265" s="196"/>
      <c r="K265" s="196"/>
      <c r="L265" s="196"/>
      <c r="M265" s="196"/>
      <c r="N265" s="196"/>
      <c r="P265" s="196"/>
      <c r="Q265" s="196"/>
      <c r="S265" s="196"/>
    </row>
    <row r="266" spans="9:19" ht="13.5" customHeight="1">
      <c r="I266" s="196"/>
      <c r="J266" s="196"/>
      <c r="K266" s="196"/>
      <c r="L266" s="196"/>
      <c r="M266" s="196"/>
      <c r="N266" s="196"/>
      <c r="P266" s="196"/>
      <c r="Q266" s="196"/>
      <c r="S266" s="196"/>
    </row>
    <row r="267" spans="9:19" ht="13.5" customHeight="1">
      <c r="I267" s="196"/>
      <c r="J267" s="196"/>
      <c r="K267" s="196"/>
      <c r="L267" s="196"/>
      <c r="M267" s="196"/>
      <c r="N267" s="196"/>
      <c r="P267" s="196"/>
      <c r="Q267" s="196"/>
      <c r="S267" s="196"/>
    </row>
    <row r="268" spans="9:19" ht="13.5" customHeight="1">
      <c r="I268" s="196"/>
      <c r="J268" s="196"/>
      <c r="K268" s="196"/>
      <c r="L268" s="196"/>
      <c r="M268" s="196"/>
      <c r="N268" s="196"/>
      <c r="P268" s="196"/>
      <c r="Q268" s="196"/>
      <c r="S268" s="196"/>
    </row>
    <row r="269" spans="9:19" ht="13.5" customHeight="1">
      <c r="I269" s="196"/>
      <c r="J269" s="196"/>
      <c r="K269" s="196"/>
      <c r="L269" s="196"/>
      <c r="M269" s="196"/>
      <c r="N269" s="196"/>
      <c r="P269" s="196"/>
      <c r="Q269" s="196"/>
      <c r="S269" s="196"/>
    </row>
    <row r="270" spans="9:19" ht="13.5" customHeight="1">
      <c r="I270" s="196"/>
      <c r="J270" s="196"/>
      <c r="K270" s="196"/>
      <c r="L270" s="196"/>
      <c r="M270" s="196"/>
      <c r="N270" s="196"/>
      <c r="P270" s="196"/>
      <c r="Q270" s="196"/>
      <c r="S270" s="196"/>
    </row>
    <row r="271" spans="9:19" ht="13.5" customHeight="1">
      <c r="I271" s="196"/>
      <c r="J271" s="196"/>
      <c r="K271" s="196"/>
      <c r="L271" s="196"/>
      <c r="M271" s="196"/>
      <c r="N271" s="196"/>
      <c r="P271" s="196"/>
      <c r="Q271" s="196"/>
      <c r="S271" s="196"/>
    </row>
    <row r="272" spans="9:19" ht="13.5" customHeight="1">
      <c r="I272" s="196"/>
      <c r="J272" s="196"/>
      <c r="K272" s="196"/>
      <c r="L272" s="196"/>
      <c r="M272" s="196"/>
      <c r="N272" s="196"/>
      <c r="P272" s="196"/>
      <c r="Q272" s="196"/>
      <c r="S272" s="196"/>
    </row>
    <row r="273" spans="9:19" ht="13.5" customHeight="1">
      <c r="I273" s="196"/>
      <c r="J273" s="196"/>
      <c r="K273" s="196"/>
      <c r="L273" s="196"/>
      <c r="M273" s="196"/>
      <c r="N273" s="196"/>
      <c r="P273" s="196"/>
      <c r="Q273" s="196"/>
      <c r="S273" s="196"/>
    </row>
    <row r="274" spans="9:19" ht="13.5" customHeight="1">
      <c r="I274" s="196"/>
      <c r="J274" s="196"/>
      <c r="K274" s="196"/>
      <c r="L274" s="196"/>
      <c r="M274" s="196"/>
      <c r="N274" s="196"/>
      <c r="P274" s="196"/>
      <c r="Q274" s="196"/>
      <c r="S274" s="196"/>
    </row>
    <row r="275" spans="9:19" ht="13.5" customHeight="1">
      <c r="I275" s="196"/>
      <c r="J275" s="196"/>
      <c r="K275" s="196"/>
      <c r="L275" s="196"/>
      <c r="M275" s="196"/>
      <c r="N275" s="196"/>
      <c r="P275" s="196"/>
      <c r="Q275" s="196"/>
      <c r="S275" s="196"/>
    </row>
    <row r="276" spans="9:19" ht="13.5" customHeight="1">
      <c r="I276" s="196"/>
      <c r="J276" s="196"/>
      <c r="K276" s="196"/>
      <c r="L276" s="196"/>
      <c r="M276" s="196"/>
      <c r="N276" s="196"/>
      <c r="P276" s="196"/>
      <c r="Q276" s="196"/>
      <c r="S276" s="196"/>
    </row>
    <row r="277" spans="9:19" ht="13.5" customHeight="1">
      <c r="I277" s="196"/>
      <c r="J277" s="196"/>
      <c r="K277" s="196"/>
      <c r="L277" s="196"/>
      <c r="M277" s="196"/>
      <c r="N277" s="196"/>
      <c r="P277" s="196"/>
      <c r="Q277" s="196"/>
      <c r="S277" s="196"/>
    </row>
    <row r="278" spans="9:19" ht="13.5" customHeight="1">
      <c r="I278" s="196"/>
      <c r="J278" s="196"/>
      <c r="K278" s="196"/>
      <c r="L278" s="196"/>
      <c r="M278" s="196"/>
      <c r="N278" s="196"/>
      <c r="P278" s="196"/>
      <c r="Q278" s="196"/>
      <c r="S278" s="196"/>
    </row>
    <row r="279" spans="9:19" ht="13.5" customHeight="1">
      <c r="I279" s="196"/>
      <c r="J279" s="196"/>
      <c r="K279" s="196"/>
      <c r="L279" s="196"/>
      <c r="M279" s="196"/>
      <c r="N279" s="196"/>
      <c r="P279" s="196"/>
      <c r="Q279" s="196"/>
      <c r="S279" s="196"/>
    </row>
    <row r="280" spans="9:19" ht="13.5" customHeight="1">
      <c r="I280" s="196"/>
      <c r="J280" s="196"/>
      <c r="K280" s="196"/>
      <c r="L280" s="196"/>
      <c r="M280" s="196"/>
      <c r="N280" s="196"/>
      <c r="P280" s="196"/>
      <c r="Q280" s="196"/>
      <c r="S280" s="196"/>
    </row>
    <row r="281" spans="9:19" ht="13.5" customHeight="1">
      <c r="I281" s="196"/>
      <c r="J281" s="196"/>
      <c r="K281" s="196"/>
      <c r="L281" s="196"/>
      <c r="M281" s="196"/>
      <c r="N281" s="196"/>
      <c r="P281" s="196"/>
      <c r="Q281" s="196"/>
      <c r="S281" s="196"/>
    </row>
    <row r="282" spans="9:19" ht="13.5" customHeight="1">
      <c r="I282" s="196"/>
      <c r="J282" s="196"/>
      <c r="K282" s="196"/>
      <c r="L282" s="196"/>
      <c r="M282" s="196"/>
      <c r="N282" s="196"/>
      <c r="P282" s="196"/>
      <c r="Q282" s="196"/>
      <c r="S282" s="196"/>
    </row>
    <row r="283" spans="9:19" ht="13.5" customHeight="1">
      <c r="I283" s="196"/>
      <c r="J283" s="196"/>
      <c r="K283" s="196"/>
      <c r="L283" s="196"/>
      <c r="M283" s="196"/>
      <c r="N283" s="196"/>
      <c r="P283" s="196"/>
      <c r="Q283" s="196"/>
      <c r="S283" s="196"/>
    </row>
    <row r="284" spans="9:19" ht="13.5" customHeight="1">
      <c r="I284" s="196"/>
      <c r="J284" s="196"/>
      <c r="K284" s="196"/>
      <c r="L284" s="196"/>
      <c r="M284" s="196"/>
      <c r="N284" s="196"/>
      <c r="P284" s="196"/>
      <c r="Q284" s="196"/>
      <c r="S284" s="196"/>
    </row>
    <row r="285" spans="9:19" ht="13.5" customHeight="1">
      <c r="I285" s="196"/>
      <c r="J285" s="196"/>
      <c r="K285" s="196"/>
      <c r="L285" s="196"/>
      <c r="M285" s="196"/>
      <c r="N285" s="196"/>
      <c r="P285" s="196"/>
      <c r="Q285" s="196"/>
      <c r="S285" s="196"/>
    </row>
    <row r="286" spans="9:19" ht="13.5" customHeight="1">
      <c r="I286" s="196"/>
      <c r="J286" s="196"/>
      <c r="K286" s="196"/>
      <c r="L286" s="196"/>
      <c r="M286" s="196"/>
      <c r="N286" s="196"/>
      <c r="P286" s="196"/>
      <c r="Q286" s="196"/>
      <c r="S286" s="196"/>
    </row>
    <row r="287" spans="9:19" ht="13.5" customHeight="1">
      <c r="I287" s="196"/>
      <c r="J287" s="196"/>
      <c r="K287" s="196"/>
      <c r="L287" s="196"/>
      <c r="M287" s="196"/>
      <c r="N287" s="196"/>
      <c r="P287" s="196"/>
      <c r="Q287" s="196"/>
      <c r="S287" s="196"/>
    </row>
    <row r="288" spans="9:19" ht="13.5" customHeight="1">
      <c r="I288" s="196"/>
      <c r="J288" s="196"/>
      <c r="K288" s="196"/>
      <c r="L288" s="196"/>
      <c r="M288" s="196"/>
      <c r="N288" s="196"/>
      <c r="P288" s="196"/>
      <c r="Q288" s="196"/>
      <c r="S288" s="196"/>
    </row>
    <row r="289" spans="9:19" ht="13.5" customHeight="1">
      <c r="I289" s="196"/>
      <c r="J289" s="196"/>
      <c r="K289" s="196"/>
      <c r="L289" s="196"/>
      <c r="M289" s="196"/>
      <c r="N289" s="196"/>
      <c r="P289" s="196"/>
      <c r="Q289" s="196"/>
      <c r="S289" s="196"/>
    </row>
    <row r="290" spans="9:19" ht="13.5" customHeight="1">
      <c r="I290" s="196"/>
      <c r="J290" s="196"/>
      <c r="K290" s="196"/>
      <c r="L290" s="196"/>
      <c r="M290" s="196"/>
      <c r="N290" s="196"/>
      <c r="P290" s="196"/>
      <c r="Q290" s="196"/>
      <c r="S290" s="196"/>
    </row>
    <row r="291" spans="9:19" ht="13.5" customHeight="1">
      <c r="I291" s="196"/>
      <c r="J291" s="196"/>
      <c r="K291" s="196"/>
      <c r="L291" s="196"/>
      <c r="M291" s="196"/>
      <c r="N291" s="196"/>
      <c r="P291" s="196"/>
      <c r="Q291" s="196"/>
      <c r="S291" s="196"/>
    </row>
    <row r="292" spans="9:19" ht="13.5" customHeight="1">
      <c r="I292" s="196"/>
      <c r="J292" s="196"/>
      <c r="K292" s="196"/>
      <c r="L292" s="196"/>
      <c r="M292" s="196"/>
      <c r="N292" s="196"/>
      <c r="P292" s="196"/>
      <c r="Q292" s="196"/>
      <c r="S292" s="196"/>
    </row>
    <row r="293" spans="9:19" ht="13.5" customHeight="1">
      <c r="I293" s="196"/>
      <c r="J293" s="196"/>
      <c r="K293" s="196"/>
      <c r="L293" s="196"/>
      <c r="M293" s="196"/>
      <c r="N293" s="196"/>
      <c r="P293" s="196"/>
      <c r="Q293" s="196"/>
      <c r="S293" s="196"/>
    </row>
    <row r="294" spans="9:19" ht="13.5" customHeight="1">
      <c r="I294" s="196"/>
      <c r="J294" s="196"/>
      <c r="K294" s="196"/>
      <c r="L294" s="196"/>
      <c r="M294" s="196"/>
      <c r="N294" s="196"/>
      <c r="P294" s="196"/>
      <c r="Q294" s="196"/>
      <c r="S294" s="196"/>
    </row>
    <row r="295" spans="9:19" ht="13.5" customHeight="1">
      <c r="I295" s="196"/>
      <c r="J295" s="196"/>
      <c r="K295" s="196"/>
      <c r="L295" s="196"/>
      <c r="M295" s="196"/>
      <c r="N295" s="196"/>
      <c r="P295" s="196"/>
      <c r="Q295" s="196"/>
      <c r="S295" s="196"/>
    </row>
    <row r="296" spans="9:19" ht="13.5" customHeight="1">
      <c r="I296" s="196"/>
      <c r="J296" s="196"/>
      <c r="K296" s="196"/>
      <c r="L296" s="196"/>
      <c r="M296" s="196"/>
      <c r="N296" s="196"/>
      <c r="P296" s="196"/>
      <c r="Q296" s="196"/>
      <c r="S296" s="196"/>
    </row>
    <row r="297" spans="9:19" ht="13.5" customHeight="1">
      <c r="I297" s="196"/>
      <c r="J297" s="196"/>
      <c r="K297" s="196"/>
      <c r="L297" s="196"/>
      <c r="M297" s="196"/>
      <c r="N297" s="196"/>
      <c r="P297" s="196"/>
      <c r="Q297" s="196"/>
      <c r="S297" s="196"/>
    </row>
    <row r="298" spans="9:19" ht="13.5" customHeight="1">
      <c r="I298" s="196"/>
      <c r="J298" s="196"/>
      <c r="K298" s="196"/>
      <c r="L298" s="196"/>
      <c r="M298" s="196"/>
      <c r="N298" s="196"/>
      <c r="P298" s="196"/>
      <c r="Q298" s="196"/>
      <c r="S298" s="196"/>
    </row>
    <row r="299" spans="9:19" ht="13.5" customHeight="1">
      <c r="I299" s="196"/>
      <c r="J299" s="196"/>
      <c r="K299" s="196"/>
      <c r="L299" s="196"/>
      <c r="M299" s="196"/>
      <c r="N299" s="196"/>
      <c r="P299" s="196"/>
      <c r="Q299" s="196"/>
      <c r="S299" s="196"/>
    </row>
    <row r="300" spans="9:19" ht="13.5" customHeight="1">
      <c r="I300" s="196"/>
      <c r="J300" s="196"/>
      <c r="K300" s="196"/>
      <c r="L300" s="196"/>
      <c r="M300" s="196"/>
      <c r="N300" s="196"/>
      <c r="P300" s="196"/>
      <c r="Q300" s="196"/>
      <c r="S300" s="196"/>
    </row>
    <row r="301" spans="9:19" ht="13.5" customHeight="1">
      <c r="I301" s="196"/>
      <c r="J301" s="196"/>
      <c r="K301" s="196"/>
      <c r="L301" s="196"/>
      <c r="M301" s="196"/>
      <c r="N301" s="196"/>
      <c r="P301" s="196"/>
      <c r="Q301" s="196"/>
      <c r="S301" s="196"/>
    </row>
    <row r="302" spans="9:19" ht="13.5" customHeight="1">
      <c r="I302" s="196"/>
      <c r="J302" s="196"/>
      <c r="K302" s="196"/>
      <c r="L302" s="196"/>
      <c r="M302" s="196"/>
      <c r="N302" s="196"/>
      <c r="P302" s="196"/>
      <c r="Q302" s="196"/>
      <c r="S302" s="196"/>
    </row>
    <row r="303" spans="9:19" ht="13.5" customHeight="1">
      <c r="I303" s="196"/>
      <c r="J303" s="196"/>
      <c r="K303" s="196"/>
      <c r="L303" s="196"/>
      <c r="M303" s="196"/>
      <c r="N303" s="196"/>
      <c r="P303" s="196"/>
      <c r="Q303" s="196"/>
      <c r="S303" s="196"/>
    </row>
    <row r="304" spans="9:19" ht="13.5" customHeight="1">
      <c r="I304" s="196"/>
      <c r="J304" s="196"/>
      <c r="K304" s="196"/>
      <c r="L304" s="196"/>
      <c r="M304" s="196"/>
      <c r="N304" s="196"/>
      <c r="P304" s="196"/>
      <c r="Q304" s="196"/>
      <c r="S304" s="196"/>
    </row>
    <row r="305" spans="9:19" ht="13.5" customHeight="1">
      <c r="I305" s="196"/>
      <c r="J305" s="196"/>
      <c r="K305" s="196"/>
      <c r="L305" s="196"/>
      <c r="M305" s="196"/>
      <c r="N305" s="196"/>
      <c r="P305" s="196"/>
      <c r="Q305" s="196"/>
      <c r="S305" s="196"/>
    </row>
    <row r="306" spans="9:19" ht="13.5" customHeight="1">
      <c r="I306" s="196"/>
      <c r="J306" s="196"/>
      <c r="K306" s="196"/>
      <c r="L306" s="196"/>
      <c r="M306" s="196"/>
      <c r="N306" s="196"/>
      <c r="P306" s="196"/>
      <c r="Q306" s="196"/>
      <c r="S306" s="196"/>
    </row>
    <row r="307" spans="9:19" ht="13.5" customHeight="1">
      <c r="I307" s="196"/>
      <c r="J307" s="196"/>
      <c r="K307" s="196"/>
      <c r="L307" s="196"/>
      <c r="M307" s="196"/>
      <c r="N307" s="196"/>
      <c r="P307" s="196"/>
      <c r="Q307" s="196"/>
      <c r="S307" s="196"/>
    </row>
    <row r="308" spans="9:19" ht="13.5" customHeight="1">
      <c r="I308" s="196"/>
      <c r="J308" s="196"/>
      <c r="K308" s="196"/>
      <c r="L308" s="196"/>
      <c r="M308" s="196"/>
      <c r="N308" s="196"/>
      <c r="P308" s="196"/>
      <c r="Q308" s="196"/>
      <c r="S308" s="196"/>
    </row>
    <row r="309" spans="9:19" ht="13.5" customHeight="1">
      <c r="I309" s="196"/>
      <c r="J309" s="196"/>
      <c r="K309" s="196"/>
      <c r="L309" s="196"/>
      <c r="M309" s="196"/>
      <c r="N309" s="196"/>
      <c r="P309" s="196"/>
      <c r="Q309" s="196"/>
      <c r="S309" s="196"/>
    </row>
    <row r="310" spans="9:19" ht="13.5" customHeight="1">
      <c r="I310" s="196"/>
      <c r="J310" s="196"/>
      <c r="K310" s="196"/>
      <c r="L310" s="196"/>
      <c r="M310" s="196"/>
      <c r="N310" s="196"/>
      <c r="P310" s="196"/>
      <c r="Q310" s="196"/>
      <c r="S310" s="196"/>
    </row>
    <row r="311" spans="9:19" ht="13.5" customHeight="1">
      <c r="I311" s="196"/>
      <c r="J311" s="196"/>
      <c r="K311" s="196"/>
      <c r="L311" s="196"/>
      <c r="M311" s="196"/>
      <c r="N311" s="196"/>
      <c r="P311" s="196"/>
      <c r="Q311" s="196"/>
      <c r="S311" s="196"/>
    </row>
    <row r="312" spans="9:19" ht="13.5" customHeight="1">
      <c r="I312" s="196"/>
      <c r="J312" s="196"/>
      <c r="K312" s="196"/>
      <c r="L312" s="196"/>
      <c r="M312" s="196"/>
      <c r="N312" s="196"/>
      <c r="P312" s="196"/>
      <c r="Q312" s="196"/>
      <c r="S312" s="196"/>
    </row>
    <row r="313" spans="9:19" ht="13.5" customHeight="1">
      <c r="I313" s="196"/>
      <c r="J313" s="196"/>
      <c r="K313" s="196"/>
      <c r="L313" s="196"/>
      <c r="M313" s="196"/>
      <c r="N313" s="196"/>
      <c r="P313" s="196"/>
      <c r="Q313" s="196"/>
      <c r="S313" s="196"/>
    </row>
    <row r="314" spans="9:19" ht="13.5" customHeight="1">
      <c r="I314" s="196"/>
      <c r="J314" s="196"/>
      <c r="K314" s="196"/>
      <c r="L314" s="196"/>
      <c r="M314" s="196"/>
      <c r="N314" s="196"/>
      <c r="P314" s="196"/>
      <c r="Q314" s="196"/>
      <c r="S314" s="196"/>
    </row>
    <row r="315" spans="9:19" ht="13.5" customHeight="1">
      <c r="I315" s="196"/>
      <c r="J315" s="196"/>
      <c r="K315" s="196"/>
      <c r="L315" s="196"/>
      <c r="M315" s="196"/>
      <c r="N315" s="196"/>
      <c r="P315" s="196"/>
      <c r="Q315" s="196"/>
      <c r="S315" s="196"/>
    </row>
    <row r="316" spans="9:19" ht="13.5" customHeight="1">
      <c r="I316" s="196"/>
      <c r="J316" s="196"/>
      <c r="K316" s="196"/>
      <c r="L316" s="196"/>
      <c r="M316" s="196"/>
      <c r="N316" s="196"/>
      <c r="P316" s="196"/>
      <c r="Q316" s="196"/>
      <c r="S316" s="196"/>
    </row>
    <row r="317" spans="9:19" ht="13.5" customHeight="1">
      <c r="I317" s="196"/>
      <c r="J317" s="196"/>
      <c r="K317" s="196"/>
      <c r="L317" s="196"/>
      <c r="M317" s="196"/>
      <c r="N317" s="196"/>
      <c r="P317" s="196"/>
      <c r="Q317" s="196"/>
      <c r="S317" s="196"/>
    </row>
    <row r="318" spans="9:19" ht="13.5" customHeight="1">
      <c r="I318" s="196"/>
      <c r="J318" s="196"/>
      <c r="K318" s="196"/>
      <c r="L318" s="196"/>
      <c r="M318" s="196"/>
      <c r="N318" s="196"/>
      <c r="P318" s="196"/>
      <c r="Q318" s="196"/>
      <c r="S318" s="196"/>
    </row>
    <row r="319" spans="9:19" ht="13.5" customHeight="1">
      <c r="I319" s="196"/>
      <c r="J319" s="196"/>
      <c r="K319" s="196"/>
      <c r="L319" s="196"/>
      <c r="M319" s="196"/>
      <c r="N319" s="196"/>
      <c r="P319" s="196"/>
      <c r="Q319" s="196"/>
      <c r="S319" s="196"/>
    </row>
    <row r="320" spans="9:19" ht="13.5" customHeight="1">
      <c r="I320" s="196"/>
      <c r="J320" s="196"/>
      <c r="K320" s="196"/>
      <c r="L320" s="196"/>
      <c r="M320" s="196"/>
      <c r="N320" s="196"/>
      <c r="P320" s="196"/>
      <c r="Q320" s="196"/>
      <c r="S320" s="196"/>
    </row>
    <row r="321" spans="9:19" ht="13.5" customHeight="1">
      <c r="I321" s="196"/>
      <c r="J321" s="196"/>
      <c r="K321" s="196"/>
      <c r="L321" s="196"/>
      <c r="M321" s="196"/>
      <c r="N321" s="196"/>
      <c r="P321" s="196"/>
      <c r="Q321" s="196"/>
      <c r="S321" s="196"/>
    </row>
    <row r="322" spans="9:19" ht="13.5" customHeight="1">
      <c r="I322" s="196"/>
      <c r="J322" s="196"/>
      <c r="K322" s="196"/>
      <c r="L322" s="196"/>
      <c r="M322" s="196"/>
      <c r="N322" s="196"/>
      <c r="P322" s="196"/>
      <c r="Q322" s="196"/>
      <c r="S322" s="196"/>
    </row>
    <row r="323" spans="9:19" ht="13.5" customHeight="1">
      <c r="I323" s="196"/>
      <c r="J323" s="196"/>
      <c r="K323" s="196"/>
      <c r="L323" s="196"/>
      <c r="M323" s="196"/>
      <c r="N323" s="196"/>
      <c r="P323" s="196"/>
      <c r="Q323" s="196"/>
      <c r="S323" s="196"/>
    </row>
    <row r="324" spans="9:19" ht="13.5" customHeight="1">
      <c r="I324" s="196"/>
      <c r="J324" s="196"/>
      <c r="K324" s="196"/>
      <c r="L324" s="196"/>
      <c r="M324" s="196"/>
      <c r="N324" s="196"/>
      <c r="P324" s="196"/>
      <c r="Q324" s="196"/>
      <c r="S324" s="196"/>
    </row>
    <row r="431" spans="9:19">
      <c r="I431" s="196"/>
      <c r="J431" s="196"/>
      <c r="K431" s="196"/>
      <c r="L431" s="196"/>
      <c r="M431" s="196"/>
      <c r="N431" s="196"/>
      <c r="P431" s="196"/>
      <c r="Q431" s="196"/>
      <c r="S431" s="196"/>
    </row>
    <row r="432" spans="9:19">
      <c r="I432" s="196"/>
      <c r="J432" s="196"/>
      <c r="K432" s="196"/>
      <c r="L432" s="196"/>
      <c r="M432" s="196"/>
      <c r="N432" s="196"/>
      <c r="P432" s="196"/>
      <c r="Q432" s="196"/>
      <c r="S432" s="196"/>
    </row>
    <row r="433" spans="9:19">
      <c r="I433" s="196"/>
      <c r="J433" s="196"/>
      <c r="K433" s="196"/>
      <c r="L433" s="196"/>
      <c r="M433" s="196"/>
      <c r="N433" s="196"/>
      <c r="P433" s="196"/>
      <c r="Q433" s="196"/>
      <c r="S433" s="196"/>
    </row>
    <row r="434" spans="9:19">
      <c r="I434" s="196"/>
      <c r="J434" s="196"/>
      <c r="K434" s="196"/>
      <c r="L434" s="196"/>
      <c r="M434" s="196"/>
      <c r="N434" s="196"/>
      <c r="P434" s="196"/>
      <c r="Q434" s="196"/>
      <c r="S434" s="196"/>
    </row>
  </sheetData>
  <pageMargins left="0.7" right="0.7" top="0.75" bottom="0.75" header="0.3" footer="0.3"/>
  <pageSetup scale="57" orientation="portrait" r:id="rId1"/>
  <headerFooter>
    <oddFooter>&amp;C8 of 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63"/>
  <sheetViews>
    <sheetView view="pageBreakPreview" topLeftCell="H87" zoomScaleSheetLayoutView="100" workbookViewId="0">
      <selection activeCell="C8" sqref="A1:XFD1048576"/>
    </sheetView>
  </sheetViews>
  <sheetFormatPr defaultRowHeight="12" outlineLevelRow="2"/>
  <cols>
    <col min="1" max="1" width="2.875" style="196" hidden="1" customWidth="1"/>
    <col min="2" max="2" width="33.75" style="196" hidden="1" customWidth="1"/>
    <col min="3" max="3" width="3.875" style="196" hidden="1" customWidth="1"/>
    <col min="4" max="4" width="37.75" style="196" hidden="1" customWidth="1"/>
    <col min="5" max="5" width="7.5" style="196" hidden="1" customWidth="1"/>
    <col min="6" max="6" width="5.5" style="196" hidden="1" customWidth="1"/>
    <col min="7" max="7" width="37.625" style="196" hidden="1" customWidth="1"/>
    <col min="8" max="8" width="31" style="377" customWidth="1"/>
    <col min="9" max="9" width="13.625" style="31" bestFit="1" customWidth="1"/>
    <col min="10" max="10" width="11.75" style="31" customWidth="1"/>
    <col min="11" max="11" width="10.25" style="31" customWidth="1"/>
    <col min="12" max="12" width="11.125" style="31" customWidth="1"/>
    <col min="13" max="13" width="10.875" style="31" customWidth="1"/>
    <col min="14" max="14" width="11.75" style="31" customWidth="1"/>
    <col min="15" max="15" width="11.875" style="31" customWidth="1"/>
    <col min="16" max="16" width="11.75" style="31" customWidth="1"/>
    <col min="17" max="17" width="10.75" style="31" customWidth="1"/>
    <col min="18" max="18" width="6.125" style="126" customWidth="1"/>
    <col min="19" max="19" width="9" style="126" customWidth="1"/>
    <col min="20" max="20" width="10.75" style="196" customWidth="1"/>
    <col min="21" max="21" width="2" style="196" hidden="1" customWidth="1"/>
    <col min="22" max="22" width="14.25" style="196" hidden="1" customWidth="1"/>
    <col min="23" max="23" width="1.5" style="196" hidden="1" customWidth="1"/>
    <col min="24" max="24" width="12" style="196" hidden="1" customWidth="1"/>
    <col min="25" max="25" width="1.5" style="196" hidden="1" customWidth="1"/>
    <col min="26" max="26" width="8" style="196" hidden="1" customWidth="1"/>
    <col min="27" max="27" width="1.375" style="196" hidden="1" customWidth="1"/>
    <col min="28" max="28" width="15.75" style="196" hidden="1" customWidth="1"/>
    <col min="29" max="29" width="16.875" style="384" hidden="1" customWidth="1"/>
    <col min="30" max="30" width="8" style="196" hidden="1" customWidth="1"/>
    <col min="31" max="31" width="10.75" style="196" hidden="1" customWidth="1"/>
    <col min="32" max="32" width="0" style="196" hidden="1" customWidth="1"/>
    <col min="33" max="33" width="16.75" style="196" bestFit="1" customWidth="1"/>
    <col min="34" max="34" width="9.25" style="196" bestFit="1" customWidth="1"/>
    <col min="35" max="16384" width="9" style="196"/>
  </cols>
  <sheetData>
    <row r="1" spans="1:30" hidden="1">
      <c r="D1" s="380"/>
      <c r="E1" s="380"/>
      <c r="F1" s="380"/>
      <c r="G1" s="380"/>
      <c r="H1" s="349" t="s">
        <v>10</v>
      </c>
      <c r="I1" s="381"/>
      <c r="J1" s="381"/>
      <c r="K1" s="381"/>
      <c r="L1" s="381"/>
      <c r="M1" s="381"/>
      <c r="N1" s="381"/>
      <c r="O1" s="381"/>
      <c r="P1" s="381"/>
      <c r="Q1" s="381"/>
      <c r="R1" s="382"/>
      <c r="S1" s="382"/>
      <c r="T1" s="383" t="s">
        <v>908</v>
      </c>
    </row>
    <row r="2" spans="1:30" hidden="1">
      <c r="D2" s="385"/>
      <c r="E2" s="385"/>
      <c r="F2" s="385"/>
      <c r="G2" s="385"/>
      <c r="H2" s="349" t="s">
        <v>1381</v>
      </c>
      <c r="I2" s="381"/>
      <c r="J2" s="381"/>
      <c r="K2" s="381"/>
      <c r="L2" s="381"/>
      <c r="M2" s="381"/>
      <c r="N2" s="381"/>
      <c r="O2" s="381"/>
      <c r="P2" s="381"/>
      <c r="Q2" s="381"/>
      <c r="R2" s="382"/>
      <c r="S2" s="380"/>
      <c r="T2" s="382"/>
    </row>
    <row r="3" spans="1:30" hidden="1">
      <c r="D3" s="380"/>
      <c r="E3" s="380"/>
      <c r="F3" s="380"/>
      <c r="G3" s="380"/>
      <c r="H3" s="349" t="s">
        <v>1284</v>
      </c>
      <c r="I3" s="381"/>
      <c r="J3" s="381"/>
      <c r="K3" s="381"/>
      <c r="L3" s="381"/>
      <c r="M3" s="381"/>
      <c r="N3" s="381"/>
      <c r="O3" s="381"/>
      <c r="P3" s="381"/>
      <c r="Q3" s="381"/>
      <c r="R3" s="382"/>
      <c r="S3" s="380"/>
    </row>
    <row r="4" spans="1:30">
      <c r="D4" s="154"/>
      <c r="E4" s="154"/>
      <c r="F4" s="154"/>
      <c r="G4" s="154"/>
      <c r="H4" s="349" t="s">
        <v>1692</v>
      </c>
      <c r="I4" s="153"/>
      <c r="J4" s="153"/>
      <c r="K4" s="153"/>
      <c r="L4" s="153"/>
      <c r="M4" s="153"/>
      <c r="N4" s="153"/>
      <c r="O4" s="153"/>
      <c r="P4" s="153"/>
      <c r="Q4" s="153"/>
      <c r="R4" s="154"/>
      <c r="S4" s="154"/>
      <c r="T4" s="350"/>
    </row>
    <row r="5" spans="1:30">
      <c r="D5" s="154"/>
      <c r="E5" s="154"/>
      <c r="F5" s="154"/>
      <c r="G5" s="154"/>
      <c r="H5" s="154"/>
      <c r="I5" s="153"/>
      <c r="J5" s="153"/>
      <c r="K5" s="153"/>
      <c r="L5" s="153"/>
      <c r="M5" s="153"/>
      <c r="N5" s="153"/>
      <c r="O5" s="153"/>
      <c r="P5" s="153"/>
      <c r="Q5" s="153"/>
      <c r="R5" s="154"/>
      <c r="S5" s="154"/>
      <c r="T5" s="350"/>
    </row>
    <row r="6" spans="1:30" ht="60">
      <c r="A6" s="386" t="s">
        <v>5</v>
      </c>
      <c r="B6" s="386" t="s">
        <v>324</v>
      </c>
      <c r="C6" s="353" t="s">
        <v>5</v>
      </c>
      <c r="D6" s="353" t="s">
        <v>325</v>
      </c>
      <c r="E6" s="353" t="s">
        <v>834</v>
      </c>
      <c r="F6" s="353" t="s">
        <v>1386</v>
      </c>
      <c r="G6" s="353" t="s">
        <v>1387</v>
      </c>
      <c r="H6" s="353" t="s">
        <v>1260</v>
      </c>
      <c r="I6" s="354" t="s">
        <v>1671</v>
      </c>
      <c r="J6" s="355" t="s">
        <v>1261</v>
      </c>
      <c r="K6" s="355" t="s">
        <v>1262</v>
      </c>
      <c r="L6" s="355" t="s">
        <v>1263</v>
      </c>
      <c r="M6" s="355" t="s">
        <v>1388</v>
      </c>
      <c r="N6" s="355" t="s">
        <v>1264</v>
      </c>
      <c r="O6" s="355" t="s">
        <v>1672</v>
      </c>
      <c r="P6" s="355" t="s">
        <v>1673</v>
      </c>
      <c r="Q6" s="355" t="s">
        <v>1674</v>
      </c>
      <c r="R6" s="352" t="s">
        <v>13</v>
      </c>
      <c r="S6" s="352" t="s">
        <v>1265</v>
      </c>
      <c r="T6" s="356" t="s">
        <v>1266</v>
      </c>
      <c r="V6" s="387" t="s">
        <v>909</v>
      </c>
      <c r="X6" s="388" t="s">
        <v>4</v>
      </c>
      <c r="Z6" s="388" t="s">
        <v>910</v>
      </c>
      <c r="AB6" s="388" t="s">
        <v>911</v>
      </c>
      <c r="AC6" s="389" t="s">
        <v>911</v>
      </c>
    </row>
    <row r="7" spans="1:30">
      <c r="A7" s="362"/>
      <c r="B7" s="362"/>
      <c r="C7" s="362"/>
      <c r="D7" s="362"/>
      <c r="E7" s="362"/>
      <c r="F7" s="362"/>
      <c r="G7" s="362"/>
      <c r="H7" s="362"/>
      <c r="I7" s="358"/>
      <c r="J7" s="359"/>
      <c r="K7" s="359"/>
      <c r="L7" s="359"/>
      <c r="M7" s="359"/>
      <c r="N7" s="359"/>
      <c r="O7" s="359"/>
      <c r="P7" s="358" t="s">
        <v>1541</v>
      </c>
      <c r="Q7" s="359"/>
      <c r="R7" s="358" t="s">
        <v>1268</v>
      </c>
      <c r="S7" s="360"/>
      <c r="T7" s="360"/>
      <c r="V7" s="390"/>
      <c r="X7" s="391"/>
      <c r="Z7" s="391"/>
      <c r="AB7" s="391"/>
      <c r="AC7" s="392"/>
    </row>
    <row r="8" spans="1:30">
      <c r="B8" s="393"/>
      <c r="C8" s="273"/>
      <c r="D8" s="273"/>
      <c r="E8" s="273"/>
      <c r="F8" s="273"/>
      <c r="G8" s="365"/>
      <c r="H8" s="362" t="s">
        <v>1669</v>
      </c>
      <c r="I8" s="369"/>
      <c r="J8" s="369"/>
      <c r="K8" s="369"/>
      <c r="L8" s="369"/>
      <c r="M8" s="364"/>
      <c r="N8" s="369"/>
      <c r="O8" s="368"/>
      <c r="P8" s="369"/>
      <c r="Q8" s="369"/>
      <c r="R8" s="368"/>
      <c r="S8" s="368"/>
      <c r="T8" s="368"/>
      <c r="U8" s="273"/>
      <c r="V8" s="364"/>
      <c r="W8" s="273"/>
      <c r="X8" s="258"/>
      <c r="Y8" s="273"/>
      <c r="Z8" s="273"/>
      <c r="AA8" s="273"/>
      <c r="AB8" s="273"/>
      <c r="AC8" s="394"/>
      <c r="AD8" s="273"/>
    </row>
    <row r="9" spans="1:30">
      <c r="A9" s="196">
        <v>31</v>
      </c>
      <c r="B9" s="196" t="s">
        <v>441</v>
      </c>
      <c r="C9" s="273">
        <v>1</v>
      </c>
      <c r="D9" s="273" t="s">
        <v>782</v>
      </c>
      <c r="E9" s="273" t="s">
        <v>1157</v>
      </c>
      <c r="F9" s="273">
        <v>2</v>
      </c>
      <c r="G9" s="273" t="s">
        <v>1326</v>
      </c>
      <c r="H9" s="395" t="s">
        <v>1667</v>
      </c>
      <c r="I9" s="364">
        <v>6429358</v>
      </c>
      <c r="J9" s="364">
        <v>0</v>
      </c>
      <c r="K9" s="364">
        <v>0</v>
      </c>
      <c r="L9" s="364">
        <v>0</v>
      </c>
      <c r="M9" s="364">
        <v>0</v>
      </c>
      <c r="N9" s="364">
        <v>0</v>
      </c>
      <c r="O9" s="364">
        <v>6429358</v>
      </c>
      <c r="P9" s="364">
        <v>15432.70672</v>
      </c>
      <c r="Q9" s="364">
        <v>109486.1803178</v>
      </c>
      <c r="R9" s="258">
        <v>0.16197130000000001</v>
      </c>
      <c r="S9" s="258">
        <v>0.16027315472986808</v>
      </c>
      <c r="T9" s="258">
        <v>2.2678511499999998</v>
      </c>
      <c r="U9" s="273"/>
      <c r="V9" s="364">
        <v>1526367.93</v>
      </c>
      <c r="W9" s="273"/>
      <c r="X9" s="258">
        <v>0</v>
      </c>
      <c r="Y9" s="273"/>
      <c r="Z9" s="273"/>
      <c r="AA9" s="273"/>
      <c r="AB9" s="258" t="s">
        <v>1246</v>
      </c>
      <c r="AC9" s="394"/>
      <c r="AD9" s="273"/>
    </row>
    <row r="10" spans="1:30">
      <c r="A10" s="196">
        <v>17</v>
      </c>
      <c r="B10" s="196" t="s">
        <v>441</v>
      </c>
      <c r="C10" s="273">
        <v>2</v>
      </c>
      <c r="D10" s="273" t="s">
        <v>787</v>
      </c>
      <c r="E10" s="273" t="s">
        <v>1198</v>
      </c>
      <c r="F10" s="273">
        <v>2</v>
      </c>
      <c r="G10" s="273" t="s">
        <v>1326</v>
      </c>
      <c r="H10" s="395" t="s">
        <v>1675</v>
      </c>
      <c r="I10" s="364">
        <v>10108128</v>
      </c>
      <c r="J10" s="364">
        <v>0</v>
      </c>
      <c r="K10" s="364">
        <v>0</v>
      </c>
      <c r="L10" s="364">
        <v>0</v>
      </c>
      <c r="M10" s="364">
        <v>0</v>
      </c>
      <c r="N10" s="364">
        <v>0</v>
      </c>
      <c r="O10" s="364">
        <v>10108128</v>
      </c>
      <c r="P10" s="364">
        <v>10768.633519999999</v>
      </c>
      <c r="Q10" s="364">
        <v>90018.944716800004</v>
      </c>
      <c r="R10" s="258">
        <v>0.13317192</v>
      </c>
      <c r="S10" s="258">
        <v>0.13177572012592642</v>
      </c>
      <c r="T10" s="258">
        <v>3.5576341399999998</v>
      </c>
      <c r="U10" s="273"/>
      <c r="V10" s="364">
        <v>9607505.2300000004</v>
      </c>
      <c r="W10" s="273"/>
      <c r="X10" s="258">
        <v>0</v>
      </c>
      <c r="Y10" s="273"/>
      <c r="Z10" s="273"/>
      <c r="AA10" s="273"/>
      <c r="AB10" s="258" t="s">
        <v>1246</v>
      </c>
      <c r="AC10" s="394" t="s">
        <v>1389</v>
      </c>
      <c r="AD10" s="273"/>
    </row>
    <row r="11" spans="1:30">
      <c r="A11" s="196">
        <v>31</v>
      </c>
      <c r="B11" s="196" t="s">
        <v>441</v>
      </c>
      <c r="C11" s="273">
        <v>3</v>
      </c>
      <c r="D11" s="273" t="s">
        <v>446</v>
      </c>
      <c r="E11" s="273" t="s">
        <v>905</v>
      </c>
      <c r="F11" s="273">
        <v>2</v>
      </c>
      <c r="G11" s="273" t="s">
        <v>1326</v>
      </c>
      <c r="H11" s="395"/>
      <c r="I11" s="366">
        <v>16537486</v>
      </c>
      <c r="J11" s="366">
        <v>0</v>
      </c>
      <c r="K11" s="366">
        <v>0</v>
      </c>
      <c r="L11" s="366">
        <v>0</v>
      </c>
      <c r="M11" s="366">
        <v>0</v>
      </c>
      <c r="N11" s="366">
        <v>0</v>
      </c>
      <c r="O11" s="366">
        <v>16537486</v>
      </c>
      <c r="P11" s="366">
        <v>26201.340239999998</v>
      </c>
      <c r="Q11" s="366">
        <v>199505.1250346</v>
      </c>
      <c r="R11" s="367">
        <v>0.29514322000000004</v>
      </c>
      <c r="S11" s="367">
        <v>0.2920488748557945</v>
      </c>
      <c r="T11" s="368"/>
      <c r="U11" s="273"/>
      <c r="V11" s="364">
        <v>109276543.69</v>
      </c>
      <c r="W11" s="273"/>
      <c r="X11" s="258">
        <v>0</v>
      </c>
      <c r="Y11" s="273"/>
      <c r="Z11" s="273"/>
      <c r="AA11" s="273"/>
      <c r="AB11" s="258" t="s">
        <v>1246</v>
      </c>
      <c r="AC11" s="394"/>
      <c r="AD11" s="273"/>
    </row>
    <row r="12" spans="1:30">
      <c r="A12" s="196">
        <v>31</v>
      </c>
      <c r="B12" s="196" t="s">
        <v>441</v>
      </c>
      <c r="C12" s="273">
        <v>4</v>
      </c>
      <c r="D12" s="273" t="s">
        <v>790</v>
      </c>
      <c r="E12" s="273" t="s">
        <v>1159</v>
      </c>
      <c r="F12" s="273">
        <v>2</v>
      </c>
      <c r="G12" s="273" t="s">
        <v>1326</v>
      </c>
      <c r="H12" s="362" t="s">
        <v>1326</v>
      </c>
      <c r="I12" s="364"/>
      <c r="J12" s="364"/>
      <c r="K12" s="364"/>
      <c r="L12" s="364"/>
      <c r="M12" s="364"/>
      <c r="N12" s="364"/>
      <c r="O12" s="364"/>
      <c r="P12" s="364"/>
      <c r="Q12" s="364"/>
      <c r="R12" s="258"/>
      <c r="S12" s="258"/>
      <c r="T12" s="258"/>
      <c r="U12" s="273"/>
      <c r="V12" s="364">
        <v>101795484.59</v>
      </c>
      <c r="W12" s="273"/>
      <c r="X12" s="258">
        <v>0</v>
      </c>
      <c r="Y12" s="273"/>
      <c r="Z12" s="273"/>
      <c r="AA12" s="273"/>
      <c r="AB12" s="258" t="s">
        <v>1246</v>
      </c>
      <c r="AC12" s="394"/>
      <c r="AD12" s="273"/>
    </row>
    <row r="13" spans="1:30">
      <c r="C13" s="273"/>
      <c r="D13" s="273"/>
      <c r="E13" s="273"/>
      <c r="F13" s="273"/>
      <c r="G13" s="370" t="s">
        <v>1325</v>
      </c>
      <c r="H13" s="395" t="s">
        <v>1668</v>
      </c>
      <c r="I13" s="364">
        <v>6429358</v>
      </c>
      <c r="J13" s="364">
        <v>0</v>
      </c>
      <c r="K13" s="364">
        <v>0</v>
      </c>
      <c r="L13" s="364">
        <v>0</v>
      </c>
      <c r="M13" s="364">
        <v>0</v>
      </c>
      <c r="N13" s="364">
        <v>0</v>
      </c>
      <c r="O13" s="364">
        <v>6429358</v>
      </c>
      <c r="P13" s="364">
        <v>20509.652020000001</v>
      </c>
      <c r="Q13" s="364">
        <v>81974.314499999993</v>
      </c>
      <c r="R13" s="258">
        <v>0</v>
      </c>
      <c r="S13" s="258">
        <v>0.1199994552152385</v>
      </c>
      <c r="T13" s="258">
        <v>2.2678511499999998</v>
      </c>
      <c r="U13" s="273"/>
      <c r="V13" s="364">
        <v>222205901.44</v>
      </c>
      <c r="W13" s="273">
        <v>0</v>
      </c>
      <c r="X13" s="258">
        <v>0</v>
      </c>
      <c r="Y13" s="273">
        <v>0</v>
      </c>
      <c r="Z13" s="273">
        <v>0</v>
      </c>
      <c r="AA13" s="273">
        <v>0</v>
      </c>
      <c r="AB13" s="258">
        <v>0</v>
      </c>
      <c r="AC13" s="394">
        <v>0</v>
      </c>
      <c r="AD13" s="273">
        <v>0</v>
      </c>
    </row>
    <row r="14" spans="1:30">
      <c r="C14" s="273"/>
      <c r="D14" s="273"/>
      <c r="E14" s="273"/>
      <c r="F14" s="273"/>
      <c r="G14" s="370"/>
      <c r="H14" s="395" t="s">
        <v>1676</v>
      </c>
      <c r="I14" s="364">
        <v>10108128</v>
      </c>
      <c r="J14" s="364">
        <v>0</v>
      </c>
      <c r="K14" s="364">
        <v>0</v>
      </c>
      <c r="L14" s="364">
        <v>0</v>
      </c>
      <c r="M14" s="364">
        <v>0</v>
      </c>
      <c r="N14" s="364">
        <v>0</v>
      </c>
      <c r="O14" s="364">
        <v>10108128</v>
      </c>
      <c r="P14" s="364">
        <v>9703.8028799999993</v>
      </c>
      <c r="Q14" s="364">
        <v>47306.039039999996</v>
      </c>
      <c r="R14" s="258">
        <v>0</v>
      </c>
      <c r="S14" s="258">
        <v>6.9249727159240881E-2</v>
      </c>
      <c r="T14" s="258">
        <v>3.5576341399999998</v>
      </c>
      <c r="U14" s="273"/>
      <c r="V14" s="364"/>
      <c r="W14" s="273"/>
      <c r="X14" s="258"/>
      <c r="Y14" s="273"/>
      <c r="Z14" s="273"/>
      <c r="AA14" s="273"/>
      <c r="AB14" s="258"/>
      <c r="AC14" s="394"/>
      <c r="AD14" s="273"/>
    </row>
    <row r="15" spans="1:30">
      <c r="A15" s="196">
        <v>31</v>
      </c>
      <c r="B15" s="196" t="s">
        <v>441</v>
      </c>
      <c r="C15" s="273">
        <v>5</v>
      </c>
      <c r="D15" s="273" t="s">
        <v>443</v>
      </c>
      <c r="E15" s="273" t="s">
        <v>900</v>
      </c>
      <c r="F15" s="273">
        <v>3</v>
      </c>
      <c r="G15" s="273" t="s">
        <v>1327</v>
      </c>
      <c r="H15" s="395" t="s">
        <v>783</v>
      </c>
      <c r="I15" s="364">
        <v>157629</v>
      </c>
      <c r="J15" s="364"/>
      <c r="K15" s="364">
        <v>0</v>
      </c>
      <c r="L15" s="364">
        <v>0</v>
      </c>
      <c r="M15" s="364">
        <v>0</v>
      </c>
      <c r="N15" s="364">
        <v>0</v>
      </c>
      <c r="O15" s="364">
        <v>157629</v>
      </c>
      <c r="P15" s="364">
        <v>0</v>
      </c>
      <c r="Q15" s="364">
        <v>0</v>
      </c>
      <c r="R15" s="258">
        <v>0</v>
      </c>
      <c r="S15" s="258">
        <v>0</v>
      </c>
      <c r="T15" s="258">
        <v>3.1525799999999999</v>
      </c>
      <c r="U15" s="273"/>
      <c r="V15" s="364">
        <v>12210097.67</v>
      </c>
      <c r="W15" s="273"/>
      <c r="X15" s="258">
        <v>0</v>
      </c>
      <c r="Y15" s="273"/>
      <c r="Z15" s="273"/>
      <c r="AA15" s="273"/>
      <c r="AB15" s="258" t="s">
        <v>1246</v>
      </c>
      <c r="AC15" s="394"/>
      <c r="AD15" s="273"/>
    </row>
    <row r="16" spans="1:30">
      <c r="A16" s="196">
        <v>31</v>
      </c>
      <c r="B16" s="196" t="s">
        <v>441</v>
      </c>
      <c r="C16" s="273">
        <v>6</v>
      </c>
      <c r="D16" s="273" t="s">
        <v>784</v>
      </c>
      <c r="E16" s="273" t="s">
        <v>1158</v>
      </c>
      <c r="F16" s="273">
        <v>3</v>
      </c>
      <c r="G16" s="273" t="s">
        <v>1327</v>
      </c>
      <c r="H16" s="395" t="s">
        <v>316</v>
      </c>
      <c r="I16" s="364">
        <v>172406</v>
      </c>
      <c r="J16" s="364"/>
      <c r="K16" s="364">
        <v>0</v>
      </c>
      <c r="L16" s="364">
        <v>0</v>
      </c>
      <c r="M16" s="364">
        <v>0</v>
      </c>
      <c r="N16" s="364">
        <v>0</v>
      </c>
      <c r="O16" s="364">
        <v>172406</v>
      </c>
      <c r="P16" s="364">
        <v>0</v>
      </c>
      <c r="Q16" s="364">
        <v>0</v>
      </c>
      <c r="R16" s="258">
        <v>0</v>
      </c>
      <c r="S16" s="258">
        <v>0</v>
      </c>
      <c r="T16" s="258">
        <v>1.7240599999999999</v>
      </c>
      <c r="U16" s="273"/>
      <c r="V16" s="364">
        <v>84564.42</v>
      </c>
      <c r="W16" s="273"/>
      <c r="X16" s="258">
        <v>0</v>
      </c>
      <c r="Y16" s="273"/>
      <c r="Z16" s="273"/>
      <c r="AA16" s="273"/>
      <c r="AB16" s="258" t="s">
        <v>1246</v>
      </c>
      <c r="AC16" s="394"/>
      <c r="AD16" s="273"/>
    </row>
    <row r="17" spans="1:30">
      <c r="A17" s="196">
        <v>31</v>
      </c>
      <c r="B17" s="196" t="s">
        <v>441</v>
      </c>
      <c r="C17" s="273">
        <v>7</v>
      </c>
      <c r="D17" s="273" t="s">
        <v>447</v>
      </c>
      <c r="E17" s="273" t="s">
        <v>906</v>
      </c>
      <c r="F17" s="273">
        <v>3</v>
      </c>
      <c r="G17" s="273" t="s">
        <v>1327</v>
      </c>
      <c r="H17" s="393"/>
      <c r="I17" s="366">
        <v>16867521</v>
      </c>
      <c r="J17" s="366">
        <v>0</v>
      </c>
      <c r="K17" s="366">
        <v>0</v>
      </c>
      <c r="L17" s="366">
        <v>0</v>
      </c>
      <c r="M17" s="366">
        <v>0</v>
      </c>
      <c r="N17" s="366">
        <v>0</v>
      </c>
      <c r="O17" s="366">
        <v>16867521</v>
      </c>
      <c r="P17" s="366">
        <v>30213.454900000001</v>
      </c>
      <c r="Q17" s="366">
        <v>129280.35353999998</v>
      </c>
      <c r="R17" s="366">
        <v>0</v>
      </c>
      <c r="S17" s="366">
        <v>0.18924918237447938</v>
      </c>
      <c r="T17" s="368"/>
      <c r="U17" s="273"/>
      <c r="V17" s="364">
        <v>15332686.779999999</v>
      </c>
      <c r="W17" s="273"/>
      <c r="X17" s="258">
        <v>0</v>
      </c>
      <c r="Y17" s="273"/>
      <c r="Z17" s="273"/>
      <c r="AA17" s="273"/>
      <c r="AB17" s="258" t="s">
        <v>1246</v>
      </c>
      <c r="AC17" s="394"/>
      <c r="AD17" s="273"/>
    </row>
    <row r="18" spans="1:30">
      <c r="C18" s="273"/>
      <c r="D18" s="273"/>
      <c r="E18" s="273"/>
      <c r="F18" s="273"/>
      <c r="G18" s="370" t="s">
        <v>1328</v>
      </c>
      <c r="H18" s="362" t="s">
        <v>1327</v>
      </c>
      <c r="I18" s="369"/>
      <c r="J18" s="369"/>
      <c r="K18" s="369"/>
      <c r="L18" s="369"/>
      <c r="M18" s="364"/>
      <c r="N18" s="369"/>
      <c r="O18" s="369"/>
      <c r="P18" s="369"/>
      <c r="Q18" s="369"/>
      <c r="R18" s="368"/>
      <c r="S18" s="368"/>
      <c r="T18" s="368"/>
      <c r="U18" s="273"/>
      <c r="V18" s="364">
        <v>27627348.869999997</v>
      </c>
      <c r="W18" s="273">
        <v>0</v>
      </c>
      <c r="X18" s="258">
        <v>0</v>
      </c>
      <c r="Y18" s="273">
        <v>0</v>
      </c>
      <c r="Z18" s="273">
        <v>0</v>
      </c>
      <c r="AA18" s="273">
        <v>0</v>
      </c>
      <c r="AB18" s="258">
        <v>0</v>
      </c>
      <c r="AC18" s="394">
        <v>0</v>
      </c>
      <c r="AD18" s="273">
        <v>0</v>
      </c>
    </row>
    <row r="19" spans="1:30">
      <c r="C19" s="273"/>
      <c r="D19" s="273"/>
      <c r="E19" s="273"/>
      <c r="F19" s="273"/>
      <c r="G19" s="370"/>
      <c r="H19" s="395" t="s">
        <v>314</v>
      </c>
      <c r="I19" s="364">
        <v>1858077</v>
      </c>
      <c r="J19" s="364">
        <v>0</v>
      </c>
      <c r="K19" s="364">
        <v>0</v>
      </c>
      <c r="L19" s="364">
        <v>0</v>
      </c>
      <c r="M19" s="364">
        <v>0</v>
      </c>
      <c r="N19" s="364">
        <v>0</v>
      </c>
      <c r="O19" s="364">
        <v>1858077</v>
      </c>
      <c r="P19" s="364">
        <v>2396.9193300000002</v>
      </c>
      <c r="Q19" s="364">
        <v>14697.389070000001</v>
      </c>
      <c r="R19" s="258">
        <v>2.174297E-2</v>
      </c>
      <c r="S19" s="258">
        <v>2.1515015919851346E-2</v>
      </c>
      <c r="T19" s="258">
        <v>2.3807368200000001</v>
      </c>
      <c r="U19" s="273"/>
      <c r="V19" s="364"/>
      <c r="W19" s="273"/>
      <c r="X19" s="258"/>
      <c r="Y19" s="273"/>
      <c r="Z19" s="273"/>
      <c r="AA19" s="273"/>
      <c r="AB19" s="258"/>
      <c r="AC19" s="394"/>
      <c r="AD19" s="273"/>
    </row>
    <row r="20" spans="1:30">
      <c r="A20" s="196">
        <v>30</v>
      </c>
      <c r="B20" s="196" t="s">
        <v>433</v>
      </c>
      <c r="C20" s="273">
        <v>8</v>
      </c>
      <c r="D20" s="371" t="s">
        <v>808</v>
      </c>
      <c r="E20" s="273" t="s">
        <v>1151</v>
      </c>
      <c r="F20" s="273">
        <v>4</v>
      </c>
      <c r="G20" s="273" t="s">
        <v>1329</v>
      </c>
      <c r="H20" s="395" t="s">
        <v>785</v>
      </c>
      <c r="I20" s="364">
        <v>1269570</v>
      </c>
      <c r="J20" s="364">
        <v>0</v>
      </c>
      <c r="K20" s="364">
        <v>0</v>
      </c>
      <c r="L20" s="364">
        <v>0</v>
      </c>
      <c r="M20" s="364">
        <v>0</v>
      </c>
      <c r="N20" s="364">
        <v>0</v>
      </c>
      <c r="O20" s="364">
        <v>1269570</v>
      </c>
      <c r="P20" s="364">
        <v>7198.4619000000002</v>
      </c>
      <c r="Q20" s="364">
        <v>13965.27</v>
      </c>
      <c r="R20" s="258">
        <v>2.065989E-2</v>
      </c>
      <c r="S20" s="258">
        <v>2.0443291318205704E-2</v>
      </c>
      <c r="T20" s="258">
        <v>0.62974702000000005</v>
      </c>
      <c r="U20" s="273"/>
      <c r="V20" s="364">
        <v>3100000</v>
      </c>
      <c r="W20" s="273"/>
      <c r="X20" s="258">
        <v>0</v>
      </c>
      <c r="Y20" s="273"/>
      <c r="Z20" s="273"/>
      <c r="AA20" s="273"/>
      <c r="AB20" s="258" t="s">
        <v>1246</v>
      </c>
      <c r="AC20" s="394"/>
      <c r="AD20" s="273"/>
    </row>
    <row r="21" spans="1:30">
      <c r="A21" s="196">
        <v>30</v>
      </c>
      <c r="B21" s="196" t="s">
        <v>433</v>
      </c>
      <c r="C21" s="273">
        <v>9</v>
      </c>
      <c r="D21" s="273" t="s">
        <v>774</v>
      </c>
      <c r="E21" s="273" t="s">
        <v>1152</v>
      </c>
      <c r="F21" s="273">
        <v>4</v>
      </c>
      <c r="G21" s="273" t="s">
        <v>1329</v>
      </c>
      <c r="H21" s="395" t="s">
        <v>1523</v>
      </c>
      <c r="I21" s="364">
        <v>1948462</v>
      </c>
      <c r="J21" s="364">
        <v>0</v>
      </c>
      <c r="K21" s="364">
        <v>0</v>
      </c>
      <c r="L21" s="364">
        <v>0</v>
      </c>
      <c r="M21" s="364">
        <v>0</v>
      </c>
      <c r="N21" s="364">
        <v>0</v>
      </c>
      <c r="O21" s="364">
        <v>1948462</v>
      </c>
      <c r="P21" s="364">
        <v>13269.026220000002</v>
      </c>
      <c r="Q21" s="364">
        <v>37079.23186</v>
      </c>
      <c r="R21" s="258">
        <v>5.4854149999999997E-2</v>
      </c>
      <c r="S21" s="258">
        <v>5.4279046432276233E-2</v>
      </c>
      <c r="T21" s="258">
        <v>4.2933268699999996</v>
      </c>
      <c r="U21" s="273"/>
      <c r="V21" s="364">
        <v>37339961.119999997</v>
      </c>
      <c r="W21" s="273"/>
      <c r="X21" s="258">
        <v>0</v>
      </c>
      <c r="Y21" s="273"/>
      <c r="Z21" s="273"/>
      <c r="AA21" s="273"/>
      <c r="AB21" s="258" t="s">
        <v>1246</v>
      </c>
      <c r="AC21" s="394"/>
      <c r="AD21" s="273"/>
    </row>
    <row r="22" spans="1:30">
      <c r="A22" s="196">
        <v>30</v>
      </c>
      <c r="B22" s="196" t="s">
        <v>433</v>
      </c>
      <c r="C22" s="273">
        <v>10</v>
      </c>
      <c r="D22" s="273" t="s">
        <v>780</v>
      </c>
      <c r="E22" s="273" t="s">
        <v>1156</v>
      </c>
      <c r="F22" s="273">
        <v>4</v>
      </c>
      <c r="G22" s="273" t="s">
        <v>1329</v>
      </c>
      <c r="H22" s="393"/>
      <c r="I22" s="366">
        <v>5076109</v>
      </c>
      <c r="J22" s="366">
        <v>0</v>
      </c>
      <c r="K22" s="366">
        <v>0</v>
      </c>
      <c r="L22" s="366">
        <v>0</v>
      </c>
      <c r="M22" s="396">
        <v>0</v>
      </c>
      <c r="N22" s="366">
        <v>0</v>
      </c>
      <c r="O22" s="366">
        <v>5076109</v>
      </c>
      <c r="P22" s="366">
        <v>22864.407450000002</v>
      </c>
      <c r="Q22" s="366">
        <v>65741.890929999994</v>
      </c>
      <c r="R22" s="367">
        <v>9.7257010000000005E-2</v>
      </c>
      <c r="S22" s="367">
        <v>9.6237353670333287E-2</v>
      </c>
      <c r="T22" s="368"/>
      <c r="U22" s="273"/>
      <c r="V22" s="364">
        <v>1968553</v>
      </c>
      <c r="W22" s="273"/>
      <c r="X22" s="258">
        <v>0</v>
      </c>
      <c r="Y22" s="273"/>
      <c r="Z22" s="273"/>
      <c r="AA22" s="273"/>
      <c r="AB22" s="258" t="s">
        <v>1246</v>
      </c>
      <c r="AC22" s="394"/>
      <c r="AD22" s="273"/>
    </row>
    <row r="23" spans="1:30">
      <c r="A23" s="196">
        <v>30</v>
      </c>
      <c r="B23" s="196" t="s">
        <v>433</v>
      </c>
      <c r="C23" s="273">
        <v>11</v>
      </c>
      <c r="D23" s="273" t="s">
        <v>439</v>
      </c>
      <c r="E23" s="273" t="s">
        <v>1154</v>
      </c>
      <c r="F23" s="273">
        <v>4</v>
      </c>
      <c r="G23" s="273" t="s">
        <v>1329</v>
      </c>
      <c r="H23" s="362" t="s">
        <v>1329</v>
      </c>
      <c r="I23" s="369"/>
      <c r="J23" s="369"/>
      <c r="K23" s="369"/>
      <c r="L23" s="369"/>
      <c r="M23" s="364"/>
      <c r="N23" s="369"/>
      <c r="O23" s="369"/>
      <c r="P23" s="369"/>
      <c r="Q23" s="369"/>
      <c r="R23" s="368"/>
      <c r="S23" s="368"/>
      <c r="T23" s="368"/>
      <c r="U23" s="273"/>
      <c r="V23" s="364">
        <v>39241449.229999997</v>
      </c>
      <c r="W23" s="273"/>
      <c r="X23" s="258">
        <v>0</v>
      </c>
      <c r="Y23" s="273"/>
      <c r="Z23" s="273"/>
      <c r="AA23" s="273"/>
      <c r="AB23" s="258" t="s">
        <v>1246</v>
      </c>
      <c r="AC23" s="394"/>
      <c r="AD23" s="273"/>
    </row>
    <row r="24" spans="1:30">
      <c r="C24" s="273"/>
      <c r="D24" s="273"/>
      <c r="E24" s="273"/>
      <c r="F24" s="273"/>
      <c r="G24" s="370" t="s">
        <v>1330</v>
      </c>
      <c r="H24" s="395" t="s">
        <v>775</v>
      </c>
      <c r="I24" s="364">
        <v>234395</v>
      </c>
      <c r="J24" s="364">
        <v>0</v>
      </c>
      <c r="K24" s="364">
        <v>0</v>
      </c>
      <c r="L24" s="364">
        <v>0</v>
      </c>
      <c r="M24" s="364">
        <v>0</v>
      </c>
      <c r="N24" s="364">
        <v>0</v>
      </c>
      <c r="O24" s="364">
        <v>234395</v>
      </c>
      <c r="P24" s="364">
        <v>4538.3818620999991</v>
      </c>
      <c r="Q24" s="364">
        <v>10116.4882</v>
      </c>
      <c r="R24" s="258">
        <v>1.49661E-2</v>
      </c>
      <c r="S24" s="258">
        <v>1.4809188464654848E-2</v>
      </c>
      <c r="T24" s="258">
        <v>0.28566327000000002</v>
      </c>
      <c r="U24" s="273"/>
      <c r="V24" s="364">
        <v>81649963.349999994</v>
      </c>
      <c r="W24" s="273">
        <v>0</v>
      </c>
      <c r="X24" s="258">
        <v>0</v>
      </c>
      <c r="Y24" s="273">
        <v>0</v>
      </c>
      <c r="Z24" s="273">
        <v>0</v>
      </c>
      <c r="AA24" s="273">
        <v>0</v>
      </c>
      <c r="AB24" s="258">
        <v>0</v>
      </c>
      <c r="AC24" s="394">
        <v>0</v>
      </c>
      <c r="AD24" s="273">
        <v>0</v>
      </c>
    </row>
    <row r="25" spans="1:30">
      <c r="C25" s="273"/>
      <c r="D25" s="273"/>
      <c r="E25" s="273"/>
      <c r="F25" s="273"/>
      <c r="G25" s="370"/>
      <c r="H25" s="395" t="s">
        <v>781</v>
      </c>
      <c r="I25" s="364">
        <v>74026</v>
      </c>
      <c r="J25" s="364">
        <v>0</v>
      </c>
      <c r="K25" s="364">
        <v>0</v>
      </c>
      <c r="L25" s="364">
        <v>0</v>
      </c>
      <c r="M25" s="364">
        <v>0</v>
      </c>
      <c r="N25" s="364">
        <v>2500</v>
      </c>
      <c r="O25" s="364">
        <v>71526</v>
      </c>
      <c r="P25" s="364">
        <v>114.4414913</v>
      </c>
      <c r="Q25" s="364">
        <v>714.54474000000005</v>
      </c>
      <c r="R25" s="258">
        <v>1.05708E-3</v>
      </c>
      <c r="S25" s="258">
        <v>1.0459981281931213E-3</v>
      </c>
      <c r="T25" s="258">
        <v>0.19704131999999999</v>
      </c>
      <c r="U25" s="273"/>
      <c r="V25" s="364"/>
      <c r="W25" s="273"/>
      <c r="X25" s="258"/>
      <c r="Y25" s="273"/>
      <c r="Z25" s="273"/>
      <c r="AA25" s="273"/>
      <c r="AB25" s="258"/>
      <c r="AC25" s="394"/>
      <c r="AD25" s="273"/>
    </row>
    <row r="26" spans="1:30">
      <c r="A26" s="196">
        <v>30</v>
      </c>
      <c r="B26" s="196" t="s">
        <v>433</v>
      </c>
      <c r="C26" s="273">
        <v>12</v>
      </c>
      <c r="D26" s="273" t="s">
        <v>760</v>
      </c>
      <c r="E26" s="273" t="s">
        <v>1145</v>
      </c>
      <c r="F26" s="273">
        <v>5</v>
      </c>
      <c r="G26" s="273" t="s">
        <v>1332</v>
      </c>
      <c r="H26" s="395" t="s">
        <v>440</v>
      </c>
      <c r="I26" s="364">
        <v>347752</v>
      </c>
      <c r="J26" s="364">
        <v>0</v>
      </c>
      <c r="K26" s="364">
        <v>0</v>
      </c>
      <c r="L26" s="364">
        <v>0</v>
      </c>
      <c r="M26" s="364">
        <v>0</v>
      </c>
      <c r="N26" s="364">
        <v>0</v>
      </c>
      <c r="O26" s="364">
        <v>347752</v>
      </c>
      <c r="P26" s="364">
        <v>0</v>
      </c>
      <c r="Q26" s="364">
        <v>0</v>
      </c>
      <c r="R26" s="258">
        <v>0</v>
      </c>
      <c r="S26" s="258">
        <v>0</v>
      </c>
      <c r="T26" s="258">
        <v>0.77003575999999996</v>
      </c>
      <c r="U26" s="273"/>
      <c r="V26" s="364">
        <v>4019204.16</v>
      </c>
      <c r="W26" s="273"/>
      <c r="X26" s="258">
        <v>0</v>
      </c>
      <c r="Y26" s="273"/>
      <c r="Z26" s="273"/>
      <c r="AA26" s="273"/>
      <c r="AB26" s="258" t="s">
        <v>1246</v>
      </c>
      <c r="AC26" s="394"/>
      <c r="AD26" s="273"/>
    </row>
    <row r="27" spans="1:30">
      <c r="A27" s="196">
        <v>30</v>
      </c>
      <c r="B27" s="196" t="s">
        <v>433</v>
      </c>
      <c r="C27" s="273">
        <v>13</v>
      </c>
      <c r="D27" s="273" t="s">
        <v>761</v>
      </c>
      <c r="E27" s="273" t="s">
        <v>1146</v>
      </c>
      <c r="F27" s="273">
        <v>5</v>
      </c>
      <c r="G27" s="273" t="s">
        <v>1332</v>
      </c>
      <c r="H27" s="393"/>
      <c r="I27" s="366">
        <v>656173</v>
      </c>
      <c r="J27" s="366">
        <v>0</v>
      </c>
      <c r="K27" s="366">
        <v>0</v>
      </c>
      <c r="L27" s="366">
        <v>0</v>
      </c>
      <c r="M27" s="396">
        <v>0</v>
      </c>
      <c r="N27" s="366">
        <v>2500</v>
      </c>
      <c r="O27" s="366">
        <v>653673</v>
      </c>
      <c r="P27" s="366">
        <v>4652.8233533999992</v>
      </c>
      <c r="Q27" s="366">
        <v>10831.032939999999</v>
      </c>
      <c r="R27" s="367">
        <v>1.6023179999999998E-2</v>
      </c>
      <c r="S27" s="367">
        <v>1.5855186592847969E-2</v>
      </c>
      <c r="T27" s="368"/>
      <c r="U27" s="273"/>
      <c r="V27" s="364" t="e">
        <v>#N/A</v>
      </c>
      <c r="W27" s="273"/>
      <c r="X27" s="258">
        <v>0</v>
      </c>
      <c r="Y27" s="273"/>
      <c r="Z27" s="273"/>
      <c r="AA27" s="273"/>
      <c r="AB27" s="258" t="e">
        <v>#N/A</v>
      </c>
      <c r="AC27" s="394"/>
      <c r="AD27" s="273"/>
    </row>
    <row r="28" spans="1:30">
      <c r="A28" s="196">
        <v>30</v>
      </c>
      <c r="B28" s="196" t="s">
        <v>433</v>
      </c>
      <c r="C28" s="273">
        <v>14</v>
      </c>
      <c r="D28" s="273" t="s">
        <v>435</v>
      </c>
      <c r="E28" s="273" t="s">
        <v>1147</v>
      </c>
      <c r="F28" s="273">
        <v>5</v>
      </c>
      <c r="G28" s="273" t="s">
        <v>1332</v>
      </c>
      <c r="H28" s="362" t="s">
        <v>1332</v>
      </c>
      <c r="I28" s="369"/>
      <c r="J28" s="369"/>
      <c r="K28" s="369"/>
      <c r="L28" s="369"/>
      <c r="M28" s="364"/>
      <c r="N28" s="369"/>
      <c r="O28" s="369"/>
      <c r="P28" s="369"/>
      <c r="Q28" s="369"/>
      <c r="R28" s="368"/>
      <c r="S28" s="368"/>
      <c r="T28" s="368"/>
      <c r="U28" s="273"/>
      <c r="V28" s="364">
        <v>16246805.68</v>
      </c>
      <c r="W28" s="273"/>
      <c r="X28" s="258">
        <v>0</v>
      </c>
      <c r="Y28" s="273"/>
      <c r="Z28" s="273"/>
      <c r="AA28" s="273"/>
      <c r="AB28" s="258" t="s">
        <v>1246</v>
      </c>
      <c r="AC28" s="394"/>
      <c r="AD28" s="273"/>
    </row>
    <row r="29" spans="1:30">
      <c r="A29" s="196">
        <v>30</v>
      </c>
      <c r="B29" s="196" t="s">
        <v>433</v>
      </c>
      <c r="C29" s="273">
        <v>15</v>
      </c>
      <c r="D29" s="273" t="s">
        <v>436</v>
      </c>
      <c r="E29" s="273" t="s">
        <v>896</v>
      </c>
      <c r="F29" s="273">
        <v>5</v>
      </c>
      <c r="G29" s="273" t="s">
        <v>1332</v>
      </c>
      <c r="H29" s="395" t="s">
        <v>1542</v>
      </c>
      <c r="I29" s="364">
        <v>663832</v>
      </c>
      <c r="J29" s="364">
        <v>0</v>
      </c>
      <c r="K29" s="364">
        <v>0</v>
      </c>
      <c r="L29" s="364">
        <v>0</v>
      </c>
      <c r="M29" s="364">
        <v>0</v>
      </c>
      <c r="N29" s="364">
        <v>0</v>
      </c>
      <c r="O29" s="364">
        <v>663832</v>
      </c>
      <c r="P29" s="364">
        <v>0</v>
      </c>
      <c r="Q29" s="364">
        <v>3976.3536800000002</v>
      </c>
      <c r="R29" s="258">
        <v>5.8825199999999996E-3</v>
      </c>
      <c r="S29" s="258">
        <v>5.8208510586948408E-3</v>
      </c>
      <c r="T29" s="258">
        <v>4.4332901500000004</v>
      </c>
      <c r="U29" s="273"/>
      <c r="V29" s="364">
        <v>20399309.449999999</v>
      </c>
      <c r="W29" s="273"/>
      <c r="X29" s="258">
        <v>0</v>
      </c>
      <c r="Y29" s="273"/>
      <c r="Z29" s="273"/>
      <c r="AA29" s="273"/>
      <c r="AB29" s="258" t="s">
        <v>1246</v>
      </c>
      <c r="AC29" s="394"/>
      <c r="AD29" s="273"/>
    </row>
    <row r="30" spans="1:30">
      <c r="A30" s="196">
        <v>30</v>
      </c>
      <c r="B30" s="196" t="s">
        <v>433</v>
      </c>
      <c r="C30" s="273">
        <v>16</v>
      </c>
      <c r="D30" s="273" t="s">
        <v>764</v>
      </c>
      <c r="E30" s="273" t="s">
        <v>1148</v>
      </c>
      <c r="F30" s="273">
        <v>5</v>
      </c>
      <c r="G30" s="273" t="s">
        <v>1332</v>
      </c>
      <c r="H30" s="395" t="s">
        <v>809</v>
      </c>
      <c r="I30" s="364">
        <v>595000</v>
      </c>
      <c r="J30" s="364">
        <v>0</v>
      </c>
      <c r="K30" s="364">
        <v>0</v>
      </c>
      <c r="L30" s="364">
        <v>0</v>
      </c>
      <c r="M30" s="364">
        <v>0</v>
      </c>
      <c r="N30" s="364">
        <v>0</v>
      </c>
      <c r="O30" s="364">
        <v>595000</v>
      </c>
      <c r="P30" s="364">
        <v>3958.8785356999997</v>
      </c>
      <c r="Q30" s="364">
        <v>5795.3</v>
      </c>
      <c r="R30" s="258">
        <v>8.5734299999999999E-3</v>
      </c>
      <c r="S30" s="258">
        <v>8.4835456941682839E-3</v>
      </c>
      <c r="T30" s="258">
        <v>1.32222222</v>
      </c>
      <c r="U30" s="273"/>
      <c r="V30" s="364">
        <v>77968223.230000004</v>
      </c>
      <c r="W30" s="273"/>
      <c r="X30" s="258">
        <v>0</v>
      </c>
      <c r="Y30" s="273"/>
      <c r="Z30" s="273"/>
      <c r="AA30" s="273"/>
      <c r="AB30" s="258" t="s">
        <v>1246</v>
      </c>
      <c r="AC30" s="394"/>
      <c r="AD30" s="273"/>
    </row>
    <row r="31" spans="1:30">
      <c r="A31" s="196">
        <v>17</v>
      </c>
      <c r="B31" s="196" t="s">
        <v>433</v>
      </c>
      <c r="C31" s="273">
        <v>17</v>
      </c>
      <c r="D31" s="273" t="s">
        <v>767</v>
      </c>
      <c r="E31" s="273" t="s">
        <v>1199</v>
      </c>
      <c r="F31" s="273">
        <v>5</v>
      </c>
      <c r="G31" s="273" t="s">
        <v>1332</v>
      </c>
      <c r="H31" s="395" t="s">
        <v>762</v>
      </c>
      <c r="I31" s="364">
        <v>3844059</v>
      </c>
      <c r="J31" s="364">
        <v>0</v>
      </c>
      <c r="K31" s="364">
        <v>0</v>
      </c>
      <c r="L31" s="364">
        <v>0</v>
      </c>
      <c r="M31" s="364">
        <v>0</v>
      </c>
      <c r="N31" s="364">
        <v>0</v>
      </c>
      <c r="O31" s="364">
        <v>3844059</v>
      </c>
      <c r="P31" s="364">
        <v>6963.1821014999996</v>
      </c>
      <c r="Q31" s="364">
        <v>8380.0486199999996</v>
      </c>
      <c r="R31" s="258">
        <v>1.239725E-2</v>
      </c>
      <c r="S31" s="258">
        <v>1.2267272684265158E-2</v>
      </c>
      <c r="T31" s="258">
        <v>1.21413025</v>
      </c>
      <c r="U31" s="273"/>
      <c r="V31" s="364">
        <v>988952.06</v>
      </c>
      <c r="W31" s="273"/>
      <c r="X31" s="258">
        <v>0</v>
      </c>
      <c r="Y31" s="273"/>
      <c r="Z31" s="273"/>
      <c r="AA31" s="273"/>
      <c r="AB31" s="258" t="s">
        <v>1246</v>
      </c>
      <c r="AC31" s="394" t="s">
        <v>1389</v>
      </c>
      <c r="AD31" s="273"/>
    </row>
    <row r="32" spans="1:30">
      <c r="A32" s="196">
        <v>30</v>
      </c>
      <c r="B32" s="196" t="s">
        <v>433</v>
      </c>
      <c r="C32" s="273">
        <v>18</v>
      </c>
      <c r="D32" s="273" t="s">
        <v>770</v>
      </c>
      <c r="E32" s="273" t="s">
        <v>1149</v>
      </c>
      <c r="F32" s="273">
        <v>5</v>
      </c>
      <c r="G32" s="273" t="s">
        <v>1332</v>
      </c>
      <c r="H32" s="395" t="s">
        <v>763</v>
      </c>
      <c r="I32" s="364">
        <v>1585564</v>
      </c>
      <c r="J32" s="364">
        <v>0</v>
      </c>
      <c r="K32" s="364">
        <v>0</v>
      </c>
      <c r="L32" s="364">
        <v>0</v>
      </c>
      <c r="M32" s="364">
        <v>0</v>
      </c>
      <c r="N32" s="364">
        <v>0</v>
      </c>
      <c r="O32" s="364">
        <v>1585564</v>
      </c>
      <c r="P32" s="364">
        <v>1205.0286281000001</v>
      </c>
      <c r="Q32" s="364">
        <v>3662.6528399999997</v>
      </c>
      <c r="R32" s="258">
        <v>5.4184400000000001E-3</v>
      </c>
      <c r="S32" s="258">
        <v>5.3616348989724838E-3</v>
      </c>
      <c r="T32" s="258">
        <v>1.06851136</v>
      </c>
      <c r="U32" s="273"/>
      <c r="V32" s="364">
        <v>10594362.41</v>
      </c>
      <c r="W32" s="273"/>
      <c r="X32" s="258">
        <v>0</v>
      </c>
      <c r="Y32" s="273"/>
      <c r="Z32" s="273"/>
      <c r="AA32" s="273"/>
      <c r="AB32" s="258" t="s">
        <v>1246</v>
      </c>
      <c r="AC32" s="394" t="s">
        <v>1389</v>
      </c>
      <c r="AD32" s="273"/>
    </row>
    <row r="33" spans="1:30">
      <c r="A33" s="196">
        <v>30</v>
      </c>
      <c r="B33" s="196" t="s">
        <v>433</v>
      </c>
      <c r="C33" s="273">
        <v>19</v>
      </c>
      <c r="D33" s="273" t="s">
        <v>772</v>
      </c>
      <c r="E33" s="273" t="s">
        <v>1150</v>
      </c>
      <c r="F33" s="273">
        <v>5</v>
      </c>
      <c r="G33" s="273" t="s">
        <v>1332</v>
      </c>
      <c r="H33" s="395" t="s">
        <v>1390</v>
      </c>
      <c r="I33" s="364">
        <v>8271554</v>
      </c>
      <c r="J33" s="364">
        <v>0</v>
      </c>
      <c r="K33" s="364">
        <v>0</v>
      </c>
      <c r="L33" s="364">
        <v>0</v>
      </c>
      <c r="M33" s="364">
        <v>0</v>
      </c>
      <c r="N33" s="364">
        <v>0</v>
      </c>
      <c r="O33" s="364">
        <v>8271554</v>
      </c>
      <c r="P33" s="364">
        <v>1654.3112800000001</v>
      </c>
      <c r="Q33" s="364">
        <v>14144.35734</v>
      </c>
      <c r="R33" s="258">
        <v>2.0924829999999998E-2</v>
      </c>
      <c r="S33" s="258">
        <v>2.0705451280957771E-2</v>
      </c>
      <c r="T33" s="258">
        <v>2.9036557099999998</v>
      </c>
      <c r="U33" s="273"/>
      <c r="V33" s="364">
        <v>27565785.300000001</v>
      </c>
      <c r="W33" s="273"/>
      <c r="X33" s="258">
        <v>0</v>
      </c>
      <c r="Y33" s="273"/>
      <c r="Z33" s="273"/>
      <c r="AA33" s="273"/>
      <c r="AB33" s="258" t="s">
        <v>1246</v>
      </c>
      <c r="AC33" s="394"/>
      <c r="AD33" s="273"/>
    </row>
    <row r="34" spans="1:30">
      <c r="A34" s="196">
        <v>30</v>
      </c>
      <c r="B34" s="196" t="s">
        <v>433</v>
      </c>
      <c r="C34" s="273">
        <v>20</v>
      </c>
      <c r="D34" s="273" t="s">
        <v>776</v>
      </c>
      <c r="E34" s="273" t="s">
        <v>1153</v>
      </c>
      <c r="F34" s="273">
        <v>5</v>
      </c>
      <c r="G34" s="273" t="s">
        <v>1332</v>
      </c>
      <c r="H34" s="395" t="s">
        <v>313</v>
      </c>
      <c r="I34" s="364">
        <v>98518</v>
      </c>
      <c r="J34" s="364">
        <v>0</v>
      </c>
      <c r="K34" s="364">
        <v>0</v>
      </c>
      <c r="L34" s="364">
        <v>0</v>
      </c>
      <c r="M34" s="364">
        <v>0</v>
      </c>
      <c r="N34" s="364">
        <v>0</v>
      </c>
      <c r="O34" s="364">
        <v>98518</v>
      </c>
      <c r="P34" s="364">
        <v>0</v>
      </c>
      <c r="Q34" s="364">
        <v>0</v>
      </c>
      <c r="R34" s="258">
        <v>0</v>
      </c>
      <c r="S34" s="258">
        <v>0</v>
      </c>
      <c r="T34" s="258">
        <v>0.60317266000000003</v>
      </c>
      <c r="U34" s="273"/>
      <c r="V34" s="364">
        <v>3510080.93</v>
      </c>
      <c r="W34" s="273"/>
      <c r="X34" s="258">
        <v>0</v>
      </c>
      <c r="Y34" s="273"/>
      <c r="Z34" s="273"/>
      <c r="AA34" s="273"/>
      <c r="AB34" s="258" t="s">
        <v>1246</v>
      </c>
      <c r="AC34" s="394" t="s">
        <v>1389</v>
      </c>
      <c r="AD34" s="273"/>
    </row>
    <row r="35" spans="1:30">
      <c r="A35" s="196">
        <v>30</v>
      </c>
      <c r="B35" s="196" t="s">
        <v>433</v>
      </c>
      <c r="C35" s="273">
        <v>21</v>
      </c>
      <c r="D35" s="273" t="s">
        <v>778</v>
      </c>
      <c r="E35" s="273" t="s">
        <v>1155</v>
      </c>
      <c r="F35" s="273">
        <v>5</v>
      </c>
      <c r="G35" s="273" t="s">
        <v>1332</v>
      </c>
      <c r="H35" s="395" t="s">
        <v>771</v>
      </c>
      <c r="I35" s="364">
        <v>1775606</v>
      </c>
      <c r="J35" s="364">
        <v>0</v>
      </c>
      <c r="K35" s="364">
        <v>0</v>
      </c>
      <c r="L35" s="364">
        <v>0</v>
      </c>
      <c r="M35" s="364">
        <v>0</v>
      </c>
      <c r="N35" s="364">
        <v>0</v>
      </c>
      <c r="O35" s="364">
        <v>1775606</v>
      </c>
      <c r="P35" s="364">
        <v>0</v>
      </c>
      <c r="Q35" s="364">
        <v>0</v>
      </c>
      <c r="R35" s="258">
        <v>0</v>
      </c>
      <c r="S35" s="258">
        <v>0</v>
      </c>
      <c r="T35" s="258">
        <v>3.4939118499999999</v>
      </c>
      <c r="U35" s="273"/>
      <c r="V35" s="364">
        <v>16233569.52</v>
      </c>
      <c r="W35" s="273"/>
      <c r="X35" s="258">
        <v>0</v>
      </c>
      <c r="Y35" s="273"/>
      <c r="Z35" s="273"/>
      <c r="AA35" s="273"/>
      <c r="AB35" s="258" t="s">
        <v>1246</v>
      </c>
      <c r="AC35" s="394"/>
      <c r="AD35" s="273"/>
    </row>
    <row r="36" spans="1:30">
      <c r="C36" s="273"/>
      <c r="D36" s="273"/>
      <c r="E36" s="273"/>
      <c r="F36" s="273"/>
      <c r="G36" s="370" t="s">
        <v>1331</v>
      </c>
      <c r="H36" s="395" t="s">
        <v>773</v>
      </c>
      <c r="I36" s="364">
        <v>575441</v>
      </c>
      <c r="J36" s="364">
        <v>0</v>
      </c>
      <c r="K36" s="364">
        <v>0</v>
      </c>
      <c r="L36" s="364">
        <v>0</v>
      </c>
      <c r="M36" s="364">
        <v>0</v>
      </c>
      <c r="N36" s="364">
        <v>0</v>
      </c>
      <c r="O36" s="364">
        <v>575441</v>
      </c>
      <c r="P36" s="364">
        <v>2904.5161032999999</v>
      </c>
      <c r="Q36" s="364">
        <v>8343.8945000000003</v>
      </c>
      <c r="R36" s="258">
        <v>1.234376E-2</v>
      </c>
      <c r="S36" s="258">
        <v>1.2214347878120101E-2</v>
      </c>
      <c r="T36" s="258">
        <v>6.2825030000000004E-2</v>
      </c>
      <c r="U36" s="273"/>
      <c r="V36" s="364" t="e">
        <v>#N/A</v>
      </c>
      <c r="W36" s="273">
        <v>0</v>
      </c>
      <c r="X36" s="258">
        <v>0</v>
      </c>
      <c r="Y36" s="273">
        <v>0</v>
      </c>
      <c r="Z36" s="273">
        <v>0</v>
      </c>
      <c r="AA36" s="273">
        <v>0</v>
      </c>
      <c r="AB36" s="258" t="e">
        <v>#N/A</v>
      </c>
      <c r="AC36" s="394">
        <v>0</v>
      </c>
      <c r="AD36" s="273">
        <v>0</v>
      </c>
    </row>
    <row r="37" spans="1:30">
      <c r="C37" s="273"/>
      <c r="D37" s="273"/>
      <c r="E37" s="273"/>
      <c r="F37" s="273"/>
      <c r="G37" s="370"/>
      <c r="H37" s="395" t="s">
        <v>1590</v>
      </c>
      <c r="I37" s="364">
        <v>583500</v>
      </c>
      <c r="J37" s="364">
        <v>412500</v>
      </c>
      <c r="K37" s="364">
        <v>0</v>
      </c>
      <c r="L37" s="364">
        <v>0</v>
      </c>
      <c r="M37" s="364">
        <v>0</v>
      </c>
      <c r="N37" s="364">
        <v>0</v>
      </c>
      <c r="O37" s="364">
        <v>996000</v>
      </c>
      <c r="P37" s="364">
        <v>19668.185893599999</v>
      </c>
      <c r="Q37" s="364">
        <v>16105.32</v>
      </c>
      <c r="R37" s="258">
        <v>2.3825829999999999E-2</v>
      </c>
      <c r="S37" s="258">
        <v>2.3576038883095327E-2</v>
      </c>
      <c r="T37" s="258">
        <v>0.12427063000000001</v>
      </c>
      <c r="U37" s="273"/>
      <c r="V37" s="364"/>
      <c r="W37" s="273"/>
      <c r="X37" s="258"/>
      <c r="Y37" s="273"/>
      <c r="Z37" s="273"/>
      <c r="AA37" s="273"/>
      <c r="AB37" s="258"/>
      <c r="AC37" s="394"/>
      <c r="AD37" s="273"/>
    </row>
    <row r="38" spans="1:30">
      <c r="A38" s="196">
        <v>26</v>
      </c>
      <c r="B38" s="196" t="s">
        <v>418</v>
      </c>
      <c r="C38" s="273">
        <v>22</v>
      </c>
      <c r="D38" s="273" t="s">
        <v>419</v>
      </c>
      <c r="E38" s="273" t="s">
        <v>891</v>
      </c>
      <c r="F38" s="273">
        <v>6</v>
      </c>
      <c r="G38" s="273" t="s">
        <v>1333</v>
      </c>
      <c r="H38" s="395" t="s">
        <v>777</v>
      </c>
      <c r="I38" s="364">
        <v>326292</v>
      </c>
      <c r="J38" s="364">
        <v>0</v>
      </c>
      <c r="K38" s="364">
        <v>0</v>
      </c>
      <c r="L38" s="364">
        <v>0</v>
      </c>
      <c r="M38" s="364">
        <v>0</v>
      </c>
      <c r="N38" s="364">
        <v>0</v>
      </c>
      <c r="O38" s="364">
        <v>326292</v>
      </c>
      <c r="P38" s="364">
        <v>0</v>
      </c>
      <c r="Q38" s="364">
        <v>0</v>
      </c>
      <c r="R38" s="258">
        <v>0</v>
      </c>
      <c r="S38" s="258">
        <v>0</v>
      </c>
      <c r="T38" s="258">
        <v>3.2629199999999998</v>
      </c>
      <c r="U38" s="273"/>
      <c r="V38" s="364">
        <v>61352802.640000001</v>
      </c>
      <c r="W38" s="273"/>
      <c r="X38" s="258">
        <v>0</v>
      </c>
      <c r="Y38" s="273"/>
      <c r="Z38" s="273"/>
      <c r="AA38" s="273"/>
      <c r="AB38" s="258" t="s">
        <v>1246</v>
      </c>
      <c r="AC38" s="394"/>
      <c r="AD38" s="273"/>
    </row>
    <row r="39" spans="1:30">
      <c r="A39" s="196">
        <v>26</v>
      </c>
      <c r="B39" s="196" t="s">
        <v>418</v>
      </c>
      <c r="C39" s="273">
        <v>23</v>
      </c>
      <c r="D39" s="273" t="s">
        <v>420</v>
      </c>
      <c r="E39" s="273" t="s">
        <v>1128</v>
      </c>
      <c r="F39" s="273">
        <v>6</v>
      </c>
      <c r="G39" s="273" t="s">
        <v>1333</v>
      </c>
      <c r="H39" s="395" t="s">
        <v>779</v>
      </c>
      <c r="I39" s="364">
        <v>2070198</v>
      </c>
      <c r="J39" s="364">
        <v>0</v>
      </c>
      <c r="K39" s="364">
        <v>0</v>
      </c>
      <c r="L39" s="364">
        <v>0</v>
      </c>
      <c r="M39" s="364">
        <v>0</v>
      </c>
      <c r="N39" s="364">
        <v>245000</v>
      </c>
      <c r="O39" s="364">
        <v>1825198</v>
      </c>
      <c r="P39" s="364">
        <v>2281.4970995999997</v>
      </c>
      <c r="Q39" s="364">
        <v>21117.540860000001</v>
      </c>
      <c r="R39" s="258">
        <v>3.1240799999999999E-2</v>
      </c>
      <c r="S39" s="258">
        <v>3.0913261234841304E-2</v>
      </c>
      <c r="T39" s="258">
        <v>3.5486491299999998</v>
      </c>
      <c r="U39" s="273"/>
      <c r="V39" s="364">
        <v>817223734.5</v>
      </c>
      <c r="W39" s="273"/>
      <c r="X39" s="258">
        <v>0</v>
      </c>
      <c r="Y39" s="273"/>
      <c r="Z39" s="273"/>
      <c r="AA39" s="273"/>
      <c r="AB39" s="258" t="s">
        <v>1246</v>
      </c>
      <c r="AC39" s="394"/>
      <c r="AD39" s="273"/>
    </row>
    <row r="40" spans="1:30">
      <c r="A40" s="196">
        <v>26</v>
      </c>
      <c r="B40" s="196" t="s">
        <v>418</v>
      </c>
      <c r="C40" s="273">
        <v>24</v>
      </c>
      <c r="D40" s="273" t="s">
        <v>1131</v>
      </c>
      <c r="E40" s="273" t="s">
        <v>1132</v>
      </c>
      <c r="F40" s="273">
        <v>6</v>
      </c>
      <c r="G40" s="273" t="s">
        <v>1333</v>
      </c>
      <c r="H40" s="393"/>
      <c r="I40" s="366">
        <v>20389564</v>
      </c>
      <c r="J40" s="366">
        <v>412500</v>
      </c>
      <c r="K40" s="366">
        <v>0</v>
      </c>
      <c r="L40" s="366">
        <v>0</v>
      </c>
      <c r="M40" s="396">
        <v>0</v>
      </c>
      <c r="N40" s="366">
        <v>245000</v>
      </c>
      <c r="O40" s="366">
        <v>20557064</v>
      </c>
      <c r="P40" s="366">
        <v>38635.599641799992</v>
      </c>
      <c r="Q40" s="366">
        <v>81525.467839999998</v>
      </c>
      <c r="R40" s="367">
        <v>0.12060686</v>
      </c>
      <c r="S40" s="367">
        <v>0.11934240361311527</v>
      </c>
      <c r="T40" s="368"/>
      <c r="U40" s="273"/>
      <c r="V40" s="364" t="e">
        <v>#N/A</v>
      </c>
      <c r="W40" s="273"/>
      <c r="X40" s="258">
        <v>0</v>
      </c>
      <c r="Y40" s="273"/>
      <c r="Z40" s="273"/>
      <c r="AA40" s="273"/>
      <c r="AB40" s="258" t="e">
        <v>#N/A</v>
      </c>
      <c r="AC40" s="394"/>
      <c r="AD40" s="273"/>
    </row>
    <row r="41" spans="1:30">
      <c r="A41" s="196">
        <v>26</v>
      </c>
      <c r="B41" s="196" t="s">
        <v>418</v>
      </c>
      <c r="C41" s="273">
        <v>25</v>
      </c>
      <c r="D41" s="273" t="s">
        <v>1129</v>
      </c>
      <c r="E41" s="273" t="s">
        <v>1130</v>
      </c>
      <c r="F41" s="273">
        <v>6</v>
      </c>
      <c r="G41" s="273" t="s">
        <v>1333</v>
      </c>
      <c r="H41" s="362" t="s">
        <v>1333</v>
      </c>
      <c r="I41" s="369"/>
      <c r="J41" s="369"/>
      <c r="K41" s="369"/>
      <c r="L41" s="369"/>
      <c r="M41" s="364"/>
      <c r="N41" s="369"/>
      <c r="O41" s="369"/>
      <c r="P41" s="369"/>
      <c r="Q41" s="369"/>
      <c r="R41" s="368"/>
      <c r="S41" s="368"/>
      <c r="T41" s="368"/>
      <c r="U41" s="273"/>
      <c r="V41" s="364">
        <v>1061279981</v>
      </c>
      <c r="W41" s="273"/>
      <c r="X41" s="258">
        <v>0</v>
      </c>
      <c r="Y41" s="273"/>
      <c r="Z41" s="273"/>
      <c r="AA41" s="273"/>
      <c r="AB41" s="258" t="s">
        <v>1246</v>
      </c>
      <c r="AC41" s="394"/>
      <c r="AD41" s="273"/>
    </row>
    <row r="42" spans="1:30">
      <c r="A42" s="196">
        <v>26</v>
      </c>
      <c r="B42" s="196" t="s">
        <v>418</v>
      </c>
      <c r="C42" s="273">
        <v>26</v>
      </c>
      <c r="D42" s="273" t="s">
        <v>748</v>
      </c>
      <c r="E42" s="273" t="s">
        <v>1133</v>
      </c>
      <c r="F42" s="273">
        <v>6</v>
      </c>
      <c r="G42" s="273" t="s">
        <v>1333</v>
      </c>
      <c r="H42" s="395" t="s">
        <v>298</v>
      </c>
      <c r="I42" s="364">
        <v>1433604</v>
      </c>
      <c r="J42" s="364">
        <v>0</v>
      </c>
      <c r="K42" s="364">
        <v>0</v>
      </c>
      <c r="L42" s="364">
        <v>0</v>
      </c>
      <c r="M42" s="364">
        <v>0</v>
      </c>
      <c r="N42" s="364">
        <v>0</v>
      </c>
      <c r="O42" s="364">
        <v>1433604</v>
      </c>
      <c r="P42" s="364">
        <v>90894.557652400006</v>
      </c>
      <c r="Q42" s="364">
        <v>146112.91968000002</v>
      </c>
      <c r="R42" s="258">
        <v>0.21615603999999999</v>
      </c>
      <c r="S42" s="258">
        <v>0.21388981254009637</v>
      </c>
      <c r="T42" s="258">
        <v>0.12519752000000001</v>
      </c>
      <c r="U42" s="273"/>
      <c r="V42" s="364">
        <v>5410242.4399999995</v>
      </c>
      <c r="W42" s="273"/>
      <c r="X42" s="258">
        <v>0</v>
      </c>
      <c r="Y42" s="273"/>
      <c r="Z42" s="273"/>
      <c r="AA42" s="273"/>
      <c r="AB42" s="258" t="s">
        <v>1246</v>
      </c>
      <c r="AC42" s="394"/>
      <c r="AD42" s="273"/>
    </row>
    <row r="43" spans="1:30">
      <c r="A43" s="196">
        <v>26</v>
      </c>
      <c r="B43" s="196" t="s">
        <v>418</v>
      </c>
      <c r="C43" s="273">
        <v>27</v>
      </c>
      <c r="D43" s="273" t="s">
        <v>423</v>
      </c>
      <c r="E43" s="273" t="s">
        <v>1134</v>
      </c>
      <c r="F43" s="273">
        <v>6</v>
      </c>
      <c r="G43" s="273" t="s">
        <v>1333</v>
      </c>
      <c r="H43" s="395" t="s">
        <v>299</v>
      </c>
      <c r="I43" s="364">
        <v>24121856</v>
      </c>
      <c r="J43" s="364">
        <v>0</v>
      </c>
      <c r="K43" s="364">
        <v>0</v>
      </c>
      <c r="L43" s="364">
        <v>0</v>
      </c>
      <c r="M43" s="364">
        <v>0</v>
      </c>
      <c r="N43" s="364">
        <v>0</v>
      </c>
      <c r="O43" s="364">
        <v>24121856</v>
      </c>
      <c r="P43" s="364">
        <v>220443.36696090002</v>
      </c>
      <c r="Q43" s="364">
        <v>591709.12767999992</v>
      </c>
      <c r="R43" s="258">
        <v>0.87536066000000001</v>
      </c>
      <c r="S43" s="258">
        <v>0.86618318677717021</v>
      </c>
      <c r="T43" s="258">
        <v>1.9140379000000001</v>
      </c>
      <c r="U43" s="273"/>
      <c r="V43" s="364">
        <v>342483025.5</v>
      </c>
      <c r="W43" s="273"/>
      <c r="X43" s="258">
        <v>0</v>
      </c>
      <c r="Y43" s="273"/>
      <c r="Z43" s="273"/>
      <c r="AA43" s="273"/>
      <c r="AB43" s="258" t="s">
        <v>1246</v>
      </c>
      <c r="AC43" s="394"/>
      <c r="AD43" s="273"/>
    </row>
    <row r="44" spans="1:30">
      <c r="A44" s="196">
        <v>26</v>
      </c>
      <c r="B44" s="196" t="s">
        <v>418</v>
      </c>
      <c r="C44" s="273">
        <v>28</v>
      </c>
      <c r="D44" s="273" t="s">
        <v>424</v>
      </c>
      <c r="E44" s="273" t="s">
        <v>892</v>
      </c>
      <c r="F44" s="273">
        <v>6</v>
      </c>
      <c r="G44" s="273" t="s">
        <v>1333</v>
      </c>
      <c r="H44" s="395" t="s">
        <v>421</v>
      </c>
      <c r="I44" s="364">
        <v>735409</v>
      </c>
      <c r="J44" s="364">
        <v>0</v>
      </c>
      <c r="K44" s="364">
        <v>73540</v>
      </c>
      <c r="L44" s="364">
        <v>0</v>
      </c>
      <c r="M44" s="364">
        <v>0</v>
      </c>
      <c r="N44" s="364">
        <v>0</v>
      </c>
      <c r="O44" s="364">
        <v>808949</v>
      </c>
      <c r="P44" s="364">
        <v>25917.086928100001</v>
      </c>
      <c r="Q44" s="364">
        <v>40156.228360000001</v>
      </c>
      <c r="R44" s="258">
        <v>5.9406189999999998E-2</v>
      </c>
      <c r="S44" s="258">
        <v>5.8783358617762037E-2</v>
      </c>
      <c r="T44" s="258">
        <v>5.071121E-2</v>
      </c>
      <c r="U44" s="273"/>
      <c r="V44" s="364">
        <v>125359237.76000001</v>
      </c>
      <c r="W44" s="273"/>
      <c r="X44" s="258">
        <v>0</v>
      </c>
      <c r="Y44" s="273"/>
      <c r="Z44" s="273"/>
      <c r="AA44" s="273"/>
      <c r="AB44" s="258" t="s">
        <v>1246</v>
      </c>
      <c r="AC44" s="394"/>
      <c r="AD44" s="273"/>
    </row>
    <row r="45" spans="1:30">
      <c r="A45" s="196">
        <v>26</v>
      </c>
      <c r="B45" s="196" t="s">
        <v>418</v>
      </c>
      <c r="C45" s="273">
        <v>29</v>
      </c>
      <c r="D45" s="273" t="s">
        <v>425</v>
      </c>
      <c r="E45" s="273" t="s">
        <v>1135</v>
      </c>
      <c r="F45" s="273">
        <v>6</v>
      </c>
      <c r="G45" s="273" t="s">
        <v>1333</v>
      </c>
      <c r="H45" s="395" t="s">
        <v>422</v>
      </c>
      <c r="I45" s="364">
        <v>61214329</v>
      </c>
      <c r="J45" s="364">
        <v>0</v>
      </c>
      <c r="K45" s="364">
        <v>0</v>
      </c>
      <c r="L45" s="364">
        <v>0</v>
      </c>
      <c r="M45" s="364">
        <v>0</v>
      </c>
      <c r="N45" s="364">
        <v>0</v>
      </c>
      <c r="O45" s="364">
        <v>61214329</v>
      </c>
      <c r="P45" s="364">
        <v>663415.7738063999</v>
      </c>
      <c r="Q45" s="364">
        <v>4939384.20701</v>
      </c>
      <c r="R45" s="258">
        <v>7.3072095600000004</v>
      </c>
      <c r="S45" s="258">
        <v>7.2305992133664363</v>
      </c>
      <c r="T45" s="258">
        <v>5.50773169</v>
      </c>
      <c r="U45" s="273"/>
      <c r="V45" s="364">
        <v>1449262964.51</v>
      </c>
      <c r="W45" s="273"/>
      <c r="X45" s="258">
        <v>0</v>
      </c>
      <c r="Y45" s="273"/>
      <c r="Z45" s="273"/>
      <c r="AA45" s="273"/>
      <c r="AB45" s="258" t="s">
        <v>1246</v>
      </c>
      <c r="AC45" s="394"/>
      <c r="AD45" s="273"/>
    </row>
    <row r="46" spans="1:30">
      <c r="A46" s="196">
        <v>26</v>
      </c>
      <c r="B46" s="196" t="s">
        <v>418</v>
      </c>
      <c r="C46" s="273">
        <v>30</v>
      </c>
      <c r="D46" s="273" t="s">
        <v>426</v>
      </c>
      <c r="E46" s="273" t="s">
        <v>1136</v>
      </c>
      <c r="F46" s="273">
        <v>6</v>
      </c>
      <c r="G46" s="273" t="s">
        <v>1333</v>
      </c>
      <c r="H46" s="395" t="s">
        <v>300</v>
      </c>
      <c r="I46" s="364">
        <v>1042326</v>
      </c>
      <c r="J46" s="364">
        <v>0</v>
      </c>
      <c r="K46" s="364">
        <v>0</v>
      </c>
      <c r="L46" s="364">
        <v>0</v>
      </c>
      <c r="M46" s="364">
        <v>0</v>
      </c>
      <c r="N46" s="364">
        <v>0</v>
      </c>
      <c r="O46" s="364">
        <v>1042326</v>
      </c>
      <c r="P46" s="364">
        <v>4464.6831805000002</v>
      </c>
      <c r="Q46" s="364">
        <v>27986.453100000002</v>
      </c>
      <c r="R46" s="258">
        <v>4.1402500000000002E-2</v>
      </c>
      <c r="S46" s="258">
        <v>4.0968431952021059E-2</v>
      </c>
      <c r="T46" s="258">
        <v>8.6877869999999996E-2</v>
      </c>
      <c r="U46" s="273"/>
      <c r="V46" s="364">
        <v>75699099.900000006</v>
      </c>
      <c r="W46" s="273"/>
      <c r="X46" s="258">
        <v>0</v>
      </c>
      <c r="Y46" s="273"/>
      <c r="Z46" s="273"/>
      <c r="AA46" s="273"/>
      <c r="AB46" s="258" t="s">
        <v>1246</v>
      </c>
      <c r="AC46" s="394"/>
      <c r="AD46" s="273"/>
    </row>
    <row r="47" spans="1:30">
      <c r="A47" s="196">
        <v>26</v>
      </c>
      <c r="B47" s="196" t="s">
        <v>418</v>
      </c>
      <c r="C47" s="273">
        <v>31</v>
      </c>
      <c r="D47" s="273" t="s">
        <v>750</v>
      </c>
      <c r="E47" s="273" t="s">
        <v>893</v>
      </c>
      <c r="F47" s="273">
        <v>6</v>
      </c>
      <c r="G47" s="273" t="s">
        <v>1333</v>
      </c>
      <c r="H47" s="395" t="s">
        <v>301</v>
      </c>
      <c r="I47" s="364">
        <v>1364733</v>
      </c>
      <c r="J47" s="364">
        <v>465000</v>
      </c>
      <c r="K47" s="364">
        <v>0</v>
      </c>
      <c r="L47" s="364">
        <v>0</v>
      </c>
      <c r="M47" s="364">
        <v>0</v>
      </c>
      <c r="N47" s="364">
        <v>0</v>
      </c>
      <c r="O47" s="364">
        <v>1829733</v>
      </c>
      <c r="P47" s="364">
        <v>304444.16593630001</v>
      </c>
      <c r="Q47" s="364">
        <v>276966.68420999998</v>
      </c>
      <c r="R47" s="258">
        <v>0.40973804000000003</v>
      </c>
      <c r="S47" s="258">
        <v>0.40544225859883215</v>
      </c>
      <c r="T47" s="258">
        <v>0.12473872</v>
      </c>
      <c r="U47" s="273"/>
      <c r="V47" s="364">
        <v>22592485</v>
      </c>
      <c r="W47" s="273"/>
      <c r="X47" s="258">
        <v>-27477.48172630003</v>
      </c>
      <c r="Y47" s="273"/>
      <c r="Z47" s="273"/>
      <c r="AA47" s="273"/>
      <c r="AB47" s="258" t="s">
        <v>1246</v>
      </c>
      <c r="AC47" s="394"/>
      <c r="AD47" s="273"/>
    </row>
    <row r="48" spans="1:30" s="67" customFormat="1">
      <c r="A48" s="67">
        <v>26</v>
      </c>
      <c r="B48" s="67" t="s">
        <v>418</v>
      </c>
      <c r="C48" s="179">
        <v>32</v>
      </c>
      <c r="D48" s="179" t="s">
        <v>427</v>
      </c>
      <c r="E48" s="179" t="s">
        <v>1137</v>
      </c>
      <c r="F48" s="179">
        <v>6</v>
      </c>
      <c r="G48" s="179" t="s">
        <v>1333</v>
      </c>
      <c r="H48" s="395" t="s">
        <v>302</v>
      </c>
      <c r="I48" s="364">
        <v>41772107</v>
      </c>
      <c r="J48" s="364">
        <v>0</v>
      </c>
      <c r="K48" s="364">
        <v>0</v>
      </c>
      <c r="L48" s="364">
        <v>0</v>
      </c>
      <c r="M48" s="364">
        <v>0</v>
      </c>
      <c r="N48" s="364">
        <v>0</v>
      </c>
      <c r="O48" s="364">
        <v>41772107</v>
      </c>
      <c r="P48" s="364">
        <v>635069.90891859995</v>
      </c>
      <c r="Q48" s="364">
        <v>1942402.9754999999</v>
      </c>
      <c r="R48" s="258">
        <v>2.8735455700000001</v>
      </c>
      <c r="S48" s="258">
        <v>2.8434187012135155</v>
      </c>
      <c r="T48" s="258">
        <v>3.9865294200000001</v>
      </c>
      <c r="U48" s="179"/>
      <c r="V48" s="9">
        <v>263940702.90000001</v>
      </c>
      <c r="W48" s="179"/>
      <c r="X48" s="221">
        <v>0</v>
      </c>
      <c r="Y48" s="179"/>
      <c r="Z48" s="179"/>
      <c r="AA48" s="179"/>
      <c r="AB48" s="221" t="s">
        <v>1246</v>
      </c>
      <c r="AC48" s="536"/>
      <c r="AD48" s="179"/>
    </row>
    <row r="49" spans="1:30">
      <c r="A49" s="196">
        <v>26</v>
      </c>
      <c r="B49" s="196" t="s">
        <v>418</v>
      </c>
      <c r="C49" s="273">
        <v>33</v>
      </c>
      <c r="D49" s="273" t="s">
        <v>428</v>
      </c>
      <c r="E49" s="273" t="s">
        <v>1138</v>
      </c>
      <c r="F49" s="273">
        <v>6</v>
      </c>
      <c r="G49" s="273" t="s">
        <v>1333</v>
      </c>
      <c r="H49" s="395" t="s">
        <v>304</v>
      </c>
      <c r="I49" s="364">
        <v>8558161</v>
      </c>
      <c r="J49" s="364">
        <v>0</v>
      </c>
      <c r="K49" s="364">
        <v>0</v>
      </c>
      <c r="L49" s="364">
        <v>0</v>
      </c>
      <c r="M49" s="364">
        <v>0</v>
      </c>
      <c r="N49" s="364">
        <v>0</v>
      </c>
      <c r="O49" s="364">
        <v>8558161</v>
      </c>
      <c r="P49" s="364">
        <v>16467.6741587</v>
      </c>
      <c r="Q49" s="364">
        <v>63415.973010000002</v>
      </c>
      <c r="R49" s="258">
        <v>9.3816109999999994E-2</v>
      </c>
      <c r="S49" s="258">
        <v>9.2832520278583963E-2</v>
      </c>
      <c r="T49" s="258">
        <v>0.79799028999999999</v>
      </c>
      <c r="U49" s="273"/>
      <c r="V49" s="364">
        <v>180986389.09999999</v>
      </c>
      <c r="W49" s="273"/>
      <c r="X49" s="258">
        <v>0</v>
      </c>
      <c r="Y49" s="273"/>
      <c r="Z49" s="273"/>
      <c r="AA49" s="273"/>
      <c r="AB49" s="258" t="s">
        <v>1246</v>
      </c>
      <c r="AC49" s="394"/>
      <c r="AD49" s="273"/>
    </row>
    <row r="50" spans="1:30">
      <c r="A50" s="196">
        <v>26</v>
      </c>
      <c r="B50" s="196" t="s">
        <v>418</v>
      </c>
      <c r="C50" s="273">
        <v>34</v>
      </c>
      <c r="D50" s="273" t="s">
        <v>429</v>
      </c>
      <c r="E50" s="273" t="s">
        <v>1139</v>
      </c>
      <c r="F50" s="273">
        <v>6</v>
      </c>
      <c r="G50" s="273" t="s">
        <v>1333</v>
      </c>
      <c r="H50" s="395" t="s">
        <v>305</v>
      </c>
      <c r="I50" s="364">
        <v>1041635</v>
      </c>
      <c r="J50" s="364">
        <v>222900</v>
      </c>
      <c r="K50" s="364">
        <v>0</v>
      </c>
      <c r="L50" s="364">
        <v>0</v>
      </c>
      <c r="M50" s="364">
        <v>0</v>
      </c>
      <c r="N50" s="364">
        <v>0</v>
      </c>
      <c r="O50" s="364">
        <v>1264535</v>
      </c>
      <c r="P50" s="364">
        <v>252082.11265560001</v>
      </c>
      <c r="Q50" s="364">
        <v>254437.08734999999</v>
      </c>
      <c r="R50" s="258">
        <v>0.37640827999999998</v>
      </c>
      <c r="S50" s="258">
        <v>0.37246193584884507</v>
      </c>
      <c r="T50" s="258">
        <v>0.11361187</v>
      </c>
      <c r="U50" s="273"/>
      <c r="V50" s="364">
        <v>219201692.66999999</v>
      </c>
      <c r="W50" s="273"/>
      <c r="X50" s="258">
        <v>0</v>
      </c>
      <c r="Y50" s="273"/>
      <c r="Z50" s="273"/>
      <c r="AA50" s="273"/>
      <c r="AB50" s="258" t="s">
        <v>1246</v>
      </c>
      <c r="AC50" s="394"/>
      <c r="AD50" s="273"/>
    </row>
    <row r="51" spans="1:30">
      <c r="A51" s="196">
        <v>26</v>
      </c>
      <c r="B51" s="196" t="s">
        <v>418</v>
      </c>
      <c r="C51" s="273">
        <v>35</v>
      </c>
      <c r="D51" s="273" t="s">
        <v>430</v>
      </c>
      <c r="E51" s="273" t="s">
        <v>894</v>
      </c>
      <c r="F51" s="273">
        <v>6</v>
      </c>
      <c r="G51" s="273" t="s">
        <v>1333</v>
      </c>
      <c r="H51" s="395" t="s">
        <v>307</v>
      </c>
      <c r="I51" s="364">
        <v>363078</v>
      </c>
      <c r="J51" s="364">
        <v>0</v>
      </c>
      <c r="K51" s="364">
        <v>0</v>
      </c>
      <c r="L51" s="364">
        <v>0</v>
      </c>
      <c r="M51" s="364">
        <v>0</v>
      </c>
      <c r="N51" s="364">
        <v>0</v>
      </c>
      <c r="O51" s="364">
        <v>363078</v>
      </c>
      <c r="P51" s="364">
        <v>10794.7967386</v>
      </c>
      <c r="Q51" s="364">
        <v>18858.27132</v>
      </c>
      <c r="R51" s="258">
        <v>2.7898490000000001E-2</v>
      </c>
      <c r="S51" s="258">
        <v>2.7605992175770578E-2</v>
      </c>
      <c r="T51" s="258">
        <v>1.7065839999999999E-2</v>
      </c>
      <c r="U51" s="273"/>
      <c r="V51" s="364"/>
      <c r="W51" s="273"/>
      <c r="X51" s="258"/>
      <c r="Y51" s="273"/>
      <c r="Z51" s="273"/>
      <c r="AA51" s="273"/>
      <c r="AB51" s="258"/>
      <c r="AC51" s="394"/>
      <c r="AD51" s="273"/>
    </row>
    <row r="52" spans="1:30">
      <c r="A52" s="196">
        <v>26</v>
      </c>
      <c r="B52" s="196" t="s">
        <v>418</v>
      </c>
      <c r="C52" s="273">
        <v>36</v>
      </c>
      <c r="D52" s="273" t="s">
        <v>752</v>
      </c>
      <c r="E52" s="273" t="s">
        <v>1141</v>
      </c>
      <c r="F52" s="273">
        <v>6</v>
      </c>
      <c r="G52" s="273" t="s">
        <v>1333</v>
      </c>
      <c r="H52" s="395" t="s">
        <v>308</v>
      </c>
      <c r="I52" s="364">
        <v>2369804</v>
      </c>
      <c r="J52" s="364">
        <v>0</v>
      </c>
      <c r="K52" s="364">
        <v>0</v>
      </c>
      <c r="L52" s="364">
        <v>0</v>
      </c>
      <c r="M52" s="364">
        <v>0</v>
      </c>
      <c r="N52" s="364">
        <v>22000</v>
      </c>
      <c r="O52" s="364">
        <v>2347804</v>
      </c>
      <c r="P52" s="364">
        <v>6037.8163266000001</v>
      </c>
      <c r="Q52" s="364">
        <v>18172.002960000002</v>
      </c>
      <c r="R52" s="258">
        <v>2.6883239999999999E-2</v>
      </c>
      <c r="S52" s="258">
        <v>2.660138689381418E-2</v>
      </c>
      <c r="T52" s="258">
        <v>0.23286193999999999</v>
      </c>
      <c r="U52" s="273"/>
      <c r="V52" s="364">
        <v>84870204.939999998</v>
      </c>
      <c r="W52" s="273"/>
      <c r="X52" s="258">
        <v>0</v>
      </c>
      <c r="Y52" s="273"/>
      <c r="Z52" s="273"/>
      <c r="AA52" s="273"/>
      <c r="AB52" s="258" t="s">
        <v>1246</v>
      </c>
      <c r="AC52" s="394"/>
      <c r="AD52" s="273"/>
    </row>
    <row r="53" spans="1:30">
      <c r="A53" s="196">
        <v>26</v>
      </c>
      <c r="B53" s="196" t="s">
        <v>418</v>
      </c>
      <c r="C53" s="273">
        <v>37</v>
      </c>
      <c r="D53" s="273" t="s">
        <v>431</v>
      </c>
      <c r="E53" s="273" t="s">
        <v>1140</v>
      </c>
      <c r="F53" s="273">
        <v>6</v>
      </c>
      <c r="G53" s="273" t="s">
        <v>1333</v>
      </c>
      <c r="H53" s="395" t="s">
        <v>1391</v>
      </c>
      <c r="I53" s="364">
        <v>20880417</v>
      </c>
      <c r="J53" s="364">
        <v>0</v>
      </c>
      <c r="K53" s="364">
        <v>0</v>
      </c>
      <c r="L53" s="364">
        <v>0</v>
      </c>
      <c r="M53" s="364">
        <v>0</v>
      </c>
      <c r="N53" s="364">
        <v>0</v>
      </c>
      <c r="O53" s="364">
        <v>20880417</v>
      </c>
      <c r="P53" s="364">
        <v>28397.367120000003</v>
      </c>
      <c r="Q53" s="364">
        <v>26726.93376</v>
      </c>
      <c r="R53" s="258">
        <v>3.9539199999999997E-2</v>
      </c>
      <c r="S53" s="258">
        <v>3.9124663747859285E-2</v>
      </c>
      <c r="T53" s="258">
        <v>0.26770418000000001</v>
      </c>
      <c r="U53" s="273"/>
      <c r="V53" s="364">
        <v>1782419531.1700001</v>
      </c>
      <c r="W53" s="273"/>
      <c r="X53" s="258">
        <v>-1670.4333600000027</v>
      </c>
      <c r="Y53" s="273"/>
      <c r="Z53" s="273"/>
      <c r="AA53" s="273"/>
      <c r="AB53" s="258" t="s">
        <v>1246</v>
      </c>
      <c r="AC53" s="394"/>
      <c r="AD53" s="273"/>
    </row>
    <row r="54" spans="1:30">
      <c r="A54" s="196">
        <v>26</v>
      </c>
      <c r="B54" s="196" t="s">
        <v>418</v>
      </c>
      <c r="C54" s="273">
        <v>38</v>
      </c>
      <c r="D54" s="273" t="s">
        <v>432</v>
      </c>
      <c r="E54" s="273" t="s">
        <v>104</v>
      </c>
      <c r="F54" s="273">
        <v>6</v>
      </c>
      <c r="G54" s="273" t="s">
        <v>1333</v>
      </c>
      <c r="H54" s="395" t="s">
        <v>310</v>
      </c>
      <c r="I54" s="364">
        <v>506978</v>
      </c>
      <c r="J54" s="364">
        <v>0</v>
      </c>
      <c r="K54" s="364">
        <v>0</v>
      </c>
      <c r="L54" s="364">
        <v>0</v>
      </c>
      <c r="M54" s="364">
        <v>0</v>
      </c>
      <c r="N54" s="364">
        <v>0</v>
      </c>
      <c r="O54" s="364">
        <v>506978</v>
      </c>
      <c r="P54" s="364">
        <v>1059.5840201000001</v>
      </c>
      <c r="Q54" s="364">
        <v>532.32690000000002</v>
      </c>
      <c r="R54" s="258">
        <v>7.8750999999999995E-4</v>
      </c>
      <c r="S54" s="258">
        <v>7.7925553127274701E-4</v>
      </c>
      <c r="T54" s="258">
        <v>1.9217169999999999E-2</v>
      </c>
      <c r="U54" s="273"/>
      <c r="V54" s="364">
        <v>62807059.960000001</v>
      </c>
      <c r="W54" s="273"/>
      <c r="X54" s="258">
        <v>-527.25712010000007</v>
      </c>
      <c r="Y54" s="273"/>
      <c r="Z54" s="273"/>
      <c r="AA54" s="273"/>
      <c r="AB54" s="258" t="s">
        <v>1246</v>
      </c>
      <c r="AC54" s="394"/>
      <c r="AD54" s="273"/>
    </row>
    <row r="55" spans="1:30">
      <c r="C55" s="273"/>
      <c r="D55" s="273"/>
      <c r="E55" s="273"/>
      <c r="F55" s="273"/>
      <c r="G55" s="370" t="s">
        <v>1334</v>
      </c>
      <c r="H55" s="395" t="s">
        <v>309</v>
      </c>
      <c r="I55" s="364">
        <v>104423049</v>
      </c>
      <c r="J55" s="364">
        <v>0</v>
      </c>
      <c r="K55" s="364">
        <v>0</v>
      </c>
      <c r="L55" s="364">
        <v>0</v>
      </c>
      <c r="M55" s="364">
        <v>0</v>
      </c>
      <c r="N55" s="364">
        <v>0</v>
      </c>
      <c r="O55" s="364">
        <v>104423049</v>
      </c>
      <c r="P55" s="364">
        <v>333545.56444079999</v>
      </c>
      <c r="Q55" s="364">
        <v>1304243.8820100001</v>
      </c>
      <c r="R55" s="258">
        <v>1.92946792</v>
      </c>
      <c r="S55" s="258">
        <v>1.9092389642246756</v>
      </c>
      <c r="T55" s="258">
        <v>9.4717919500000001</v>
      </c>
      <c r="U55" s="273"/>
      <c r="V55" s="364" t="e">
        <v>#N/A</v>
      </c>
      <c r="W55" s="273">
        <v>0</v>
      </c>
      <c r="X55" s="258">
        <v>-29675.172206400031</v>
      </c>
      <c r="Y55" s="273">
        <v>0</v>
      </c>
      <c r="Z55" s="273">
        <v>0</v>
      </c>
      <c r="AA55" s="273">
        <v>0</v>
      </c>
      <c r="AB55" s="258" t="e">
        <v>#N/A</v>
      </c>
      <c r="AC55" s="394">
        <v>0</v>
      </c>
      <c r="AD55" s="273">
        <v>0</v>
      </c>
    </row>
    <row r="56" spans="1:30">
      <c r="C56" s="273"/>
      <c r="D56" s="273"/>
      <c r="E56" s="273"/>
      <c r="F56" s="273"/>
      <c r="G56" s="370"/>
      <c r="H56" s="395" t="s">
        <v>311</v>
      </c>
      <c r="I56" s="364">
        <v>1438599</v>
      </c>
      <c r="J56" s="364">
        <v>175000</v>
      </c>
      <c r="K56" s="364">
        <v>0</v>
      </c>
      <c r="L56" s="364">
        <v>0</v>
      </c>
      <c r="M56" s="364">
        <v>0</v>
      </c>
      <c r="N56" s="364">
        <v>0</v>
      </c>
      <c r="O56" s="364">
        <v>1613599</v>
      </c>
      <c r="P56" s="364">
        <v>273445.86343179998</v>
      </c>
      <c r="Q56" s="364">
        <v>248494.24600000001</v>
      </c>
      <c r="R56" s="258">
        <v>0.36761658000000003</v>
      </c>
      <c r="S56" s="258">
        <v>0.36376240931080261</v>
      </c>
      <c r="T56" s="258">
        <v>0.13181063000000001</v>
      </c>
      <c r="U56" s="273"/>
      <c r="V56" s="364"/>
      <c r="W56" s="273"/>
      <c r="X56" s="258"/>
      <c r="Y56" s="273"/>
      <c r="Z56" s="273"/>
      <c r="AA56" s="273"/>
      <c r="AB56" s="258"/>
      <c r="AC56" s="394"/>
      <c r="AD56" s="273"/>
    </row>
    <row r="57" spans="1:30">
      <c r="A57" s="196">
        <v>17</v>
      </c>
      <c r="B57" s="196" t="s">
        <v>371</v>
      </c>
      <c r="C57" s="273">
        <v>39</v>
      </c>
      <c r="D57" s="273" t="s">
        <v>583</v>
      </c>
      <c r="E57" s="273" t="s">
        <v>1022</v>
      </c>
      <c r="F57" s="273">
        <v>8</v>
      </c>
      <c r="G57" s="273" t="s">
        <v>1335</v>
      </c>
      <c r="H57" s="393"/>
      <c r="I57" s="366">
        <v>271266085</v>
      </c>
      <c r="J57" s="366">
        <v>862900</v>
      </c>
      <c r="K57" s="366">
        <v>73540</v>
      </c>
      <c r="L57" s="366">
        <v>0</v>
      </c>
      <c r="M57" s="396">
        <v>0</v>
      </c>
      <c r="N57" s="366">
        <v>22000</v>
      </c>
      <c r="O57" s="366">
        <v>272180525</v>
      </c>
      <c r="P57" s="366">
        <v>2866480.3222753997</v>
      </c>
      <c r="Q57" s="366">
        <v>9899599.3188499995</v>
      </c>
      <c r="R57" s="367">
        <v>14.645235890000004</v>
      </c>
      <c r="S57" s="367">
        <v>14.491692091077457</v>
      </c>
      <c r="T57" s="368"/>
      <c r="U57" s="273"/>
      <c r="V57" s="364">
        <v>936858.46</v>
      </c>
      <c r="W57" s="273"/>
      <c r="X57" s="258">
        <v>0</v>
      </c>
      <c r="Y57" s="273"/>
      <c r="Z57" s="273"/>
      <c r="AA57" s="273"/>
      <c r="AB57" s="258" t="s">
        <v>1246</v>
      </c>
      <c r="AC57" s="394"/>
      <c r="AD57" s="273"/>
    </row>
    <row r="58" spans="1:30">
      <c r="A58" s="196">
        <v>17</v>
      </c>
      <c r="B58" s="196" t="s">
        <v>371</v>
      </c>
      <c r="C58" s="273">
        <v>40</v>
      </c>
      <c r="D58" s="273" t="s">
        <v>590</v>
      </c>
      <c r="E58" s="273" t="s">
        <v>1026</v>
      </c>
      <c r="F58" s="273">
        <v>8</v>
      </c>
      <c r="G58" s="273" t="s">
        <v>1335</v>
      </c>
      <c r="H58" s="362" t="s">
        <v>1591</v>
      </c>
      <c r="I58" s="369"/>
      <c r="J58" s="369"/>
      <c r="K58" s="369"/>
      <c r="L58" s="369"/>
      <c r="M58" s="364"/>
      <c r="N58" s="369"/>
      <c r="O58" s="369"/>
      <c r="P58" s="369"/>
      <c r="Q58" s="369"/>
      <c r="R58" s="368"/>
      <c r="S58" s="368"/>
      <c r="T58" s="368"/>
      <c r="U58" s="273"/>
      <c r="V58" s="364">
        <v>22757009.850000001</v>
      </c>
      <c r="W58" s="273"/>
      <c r="X58" s="258">
        <v>0</v>
      </c>
      <c r="Y58" s="273"/>
      <c r="Z58" s="273"/>
      <c r="AA58" s="273"/>
      <c r="AB58" s="258" t="s">
        <v>1246</v>
      </c>
      <c r="AC58" s="394"/>
      <c r="AD58" s="273"/>
    </row>
    <row r="59" spans="1:30">
      <c r="A59" s="196">
        <v>17</v>
      </c>
      <c r="B59" s="196" t="s">
        <v>371</v>
      </c>
      <c r="C59" s="273">
        <v>41</v>
      </c>
      <c r="D59" s="273" t="s">
        <v>1024</v>
      </c>
      <c r="E59" s="273" t="s">
        <v>1025</v>
      </c>
      <c r="F59" s="273">
        <v>8</v>
      </c>
      <c r="G59" s="273" t="s">
        <v>1335</v>
      </c>
      <c r="H59" s="395" t="s">
        <v>1677</v>
      </c>
      <c r="I59" s="364">
        <v>54397</v>
      </c>
      <c r="J59" s="364">
        <v>0</v>
      </c>
      <c r="K59" s="364">
        <v>0</v>
      </c>
      <c r="L59" s="364">
        <v>0</v>
      </c>
      <c r="M59" s="364">
        <v>0</v>
      </c>
      <c r="N59" s="364">
        <v>0</v>
      </c>
      <c r="O59" s="364">
        <v>54397</v>
      </c>
      <c r="P59" s="364">
        <v>4504.1210000000001</v>
      </c>
      <c r="Q59" s="364">
        <v>15263.798199999999</v>
      </c>
      <c r="R59" s="258">
        <v>2.2580909999999999E-2</v>
      </c>
      <c r="S59" s="258">
        <v>2.2344163286846859E-2</v>
      </c>
      <c r="T59" s="258">
        <v>0.1703626</v>
      </c>
      <c r="U59" s="273"/>
      <c r="V59" s="364">
        <v>3587538.87</v>
      </c>
      <c r="W59" s="273"/>
      <c r="X59" s="258">
        <v>0</v>
      </c>
      <c r="Y59" s="273"/>
      <c r="Z59" s="273"/>
      <c r="AA59" s="273"/>
      <c r="AB59" s="258" t="s">
        <v>1246</v>
      </c>
      <c r="AC59" s="394" t="s">
        <v>1389</v>
      </c>
      <c r="AD59" s="273"/>
    </row>
    <row r="60" spans="1:30">
      <c r="A60" s="196">
        <v>17</v>
      </c>
      <c r="B60" s="196" t="s">
        <v>371</v>
      </c>
      <c r="C60" s="273">
        <v>42</v>
      </c>
      <c r="D60" s="273" t="s">
        <v>593</v>
      </c>
      <c r="E60" s="273" t="s">
        <v>1027</v>
      </c>
      <c r="F60" s="273">
        <v>8</v>
      </c>
      <c r="G60" s="273" t="s">
        <v>1335</v>
      </c>
      <c r="H60" s="395"/>
      <c r="I60" s="366">
        <v>54397</v>
      </c>
      <c r="J60" s="366">
        <v>0</v>
      </c>
      <c r="K60" s="366">
        <v>0</v>
      </c>
      <c r="L60" s="366">
        <v>0</v>
      </c>
      <c r="M60" s="366">
        <v>0</v>
      </c>
      <c r="N60" s="366">
        <v>0</v>
      </c>
      <c r="O60" s="366">
        <v>54397</v>
      </c>
      <c r="P60" s="366">
        <v>4504.1210000000001</v>
      </c>
      <c r="Q60" s="366">
        <v>15263.798199999999</v>
      </c>
      <c r="R60" s="367">
        <v>2.2580909999999999E-2</v>
      </c>
      <c r="S60" s="367">
        <v>2.2344163286846859E-2</v>
      </c>
      <c r="T60" s="368"/>
      <c r="U60" s="273"/>
      <c r="V60" s="364">
        <v>13899220.609999999</v>
      </c>
      <c r="W60" s="273"/>
      <c r="X60" s="258">
        <v>0</v>
      </c>
      <c r="Y60" s="273"/>
      <c r="Z60" s="273"/>
      <c r="AA60" s="273"/>
      <c r="AB60" s="258" t="s">
        <v>1246</v>
      </c>
      <c r="AC60" s="394"/>
      <c r="AD60" s="273"/>
    </row>
    <row r="61" spans="1:30">
      <c r="A61" s="196">
        <v>17</v>
      </c>
      <c r="B61" s="196" t="s">
        <v>371</v>
      </c>
      <c r="C61" s="273">
        <v>43</v>
      </c>
      <c r="D61" s="273" t="s">
        <v>598</v>
      </c>
      <c r="E61" s="273" t="s">
        <v>1030</v>
      </c>
      <c r="F61" s="273">
        <v>8</v>
      </c>
      <c r="G61" s="273" t="s">
        <v>1335</v>
      </c>
      <c r="H61" s="362" t="s">
        <v>1335</v>
      </c>
      <c r="I61" s="369"/>
      <c r="J61" s="369"/>
      <c r="K61" s="369"/>
      <c r="L61" s="369"/>
      <c r="M61" s="364"/>
      <c r="N61" s="369"/>
      <c r="O61" s="369"/>
      <c r="P61" s="369"/>
      <c r="Q61" s="369"/>
      <c r="R61" s="368"/>
      <c r="S61" s="368"/>
      <c r="T61" s="368"/>
      <c r="U61" s="273"/>
      <c r="V61" s="364">
        <v>672322</v>
      </c>
      <c r="W61" s="273"/>
      <c r="X61" s="258">
        <v>0</v>
      </c>
      <c r="Y61" s="273"/>
      <c r="Z61" s="273"/>
      <c r="AA61" s="273"/>
      <c r="AB61" s="258" t="s">
        <v>1246</v>
      </c>
      <c r="AC61" s="394"/>
      <c r="AD61" s="273"/>
    </row>
    <row r="62" spans="1:30">
      <c r="A62" s="196">
        <v>17</v>
      </c>
      <c r="B62" s="196" t="s">
        <v>371</v>
      </c>
      <c r="C62" s="273">
        <v>44</v>
      </c>
      <c r="D62" s="273" t="s">
        <v>603</v>
      </c>
      <c r="E62" s="273" t="s">
        <v>1033</v>
      </c>
      <c r="F62" s="273">
        <v>8</v>
      </c>
      <c r="G62" s="273" t="s">
        <v>1335</v>
      </c>
      <c r="H62" s="395" t="s">
        <v>194</v>
      </c>
      <c r="I62" s="364">
        <v>93592</v>
      </c>
      <c r="J62" s="364">
        <v>0</v>
      </c>
      <c r="K62" s="364">
        <v>0</v>
      </c>
      <c r="L62" s="364">
        <v>0</v>
      </c>
      <c r="M62" s="364">
        <v>0</v>
      </c>
      <c r="N62" s="364">
        <v>93592</v>
      </c>
      <c r="O62" s="364">
        <v>0</v>
      </c>
      <c r="P62" s="364">
        <v>0</v>
      </c>
      <c r="Q62" s="364">
        <v>0</v>
      </c>
      <c r="R62" s="258">
        <v>0</v>
      </c>
      <c r="S62" s="258">
        <v>0</v>
      </c>
      <c r="T62" s="258">
        <v>0</v>
      </c>
      <c r="U62" s="273"/>
      <c r="V62" s="364">
        <v>8190215.2800000003</v>
      </c>
      <c r="W62" s="273"/>
      <c r="X62" s="258">
        <v>0</v>
      </c>
      <c r="Y62" s="273"/>
      <c r="Z62" s="273"/>
      <c r="AA62" s="273"/>
      <c r="AB62" s="258" t="s">
        <v>1246</v>
      </c>
      <c r="AC62" s="394"/>
      <c r="AD62" s="273"/>
    </row>
    <row r="63" spans="1:30">
      <c r="A63" s="196">
        <v>17</v>
      </c>
      <c r="B63" s="196" t="s">
        <v>371</v>
      </c>
      <c r="C63" s="273">
        <v>45</v>
      </c>
      <c r="D63" s="371" t="s">
        <v>805</v>
      </c>
      <c r="E63" s="273" t="s">
        <v>1038</v>
      </c>
      <c r="F63" s="273">
        <v>8</v>
      </c>
      <c r="G63" s="273" t="s">
        <v>1335</v>
      </c>
      <c r="H63" s="395" t="s">
        <v>199</v>
      </c>
      <c r="I63" s="364">
        <v>363523</v>
      </c>
      <c r="J63" s="364">
        <v>0</v>
      </c>
      <c r="K63" s="364">
        <v>0</v>
      </c>
      <c r="L63" s="364">
        <v>0</v>
      </c>
      <c r="M63" s="364">
        <v>0</v>
      </c>
      <c r="N63" s="364">
        <v>0</v>
      </c>
      <c r="O63" s="364">
        <v>363523</v>
      </c>
      <c r="P63" s="364">
        <v>436.22753669999997</v>
      </c>
      <c r="Q63" s="364">
        <v>588.90726000000006</v>
      </c>
      <c r="R63" s="258">
        <v>8.7122000000000002E-4</v>
      </c>
      <c r="S63" s="258">
        <v>8.6208162646238197E-4</v>
      </c>
      <c r="T63" s="258">
        <v>0.14012368</v>
      </c>
      <c r="U63" s="273"/>
      <c r="V63" s="364">
        <v>7356904.7699999996</v>
      </c>
      <c r="W63" s="273"/>
      <c r="X63" s="258">
        <v>0</v>
      </c>
      <c r="Y63" s="273"/>
      <c r="Z63" s="273"/>
      <c r="AA63" s="273"/>
      <c r="AB63" s="258" t="s">
        <v>1246</v>
      </c>
      <c r="AC63" s="394"/>
      <c r="AD63" s="273"/>
    </row>
    <row r="64" spans="1:30">
      <c r="A64" s="196">
        <v>17</v>
      </c>
      <c r="B64" s="196" t="s">
        <v>371</v>
      </c>
      <c r="C64" s="273">
        <v>46</v>
      </c>
      <c r="D64" s="273" t="s">
        <v>607</v>
      </c>
      <c r="E64" s="273" t="s">
        <v>1039</v>
      </c>
      <c r="F64" s="273">
        <v>8</v>
      </c>
      <c r="G64" s="273" t="s">
        <v>1335</v>
      </c>
      <c r="H64" s="395" t="s">
        <v>587</v>
      </c>
      <c r="I64" s="364">
        <v>358753</v>
      </c>
      <c r="J64" s="364">
        <v>0</v>
      </c>
      <c r="K64" s="364">
        <v>0</v>
      </c>
      <c r="L64" s="364">
        <v>0</v>
      </c>
      <c r="M64" s="364">
        <v>0</v>
      </c>
      <c r="N64" s="364">
        <v>0</v>
      </c>
      <c r="O64" s="364">
        <v>358753</v>
      </c>
      <c r="P64" s="364">
        <v>0</v>
      </c>
      <c r="Q64" s="364">
        <v>0</v>
      </c>
      <c r="R64" s="258">
        <v>0</v>
      </c>
      <c r="S64" s="258">
        <v>0</v>
      </c>
      <c r="T64" s="258">
        <v>4.8135381700000002</v>
      </c>
      <c r="U64" s="273"/>
      <c r="V64" s="364">
        <v>10488217.789999999</v>
      </c>
      <c r="W64" s="273"/>
      <c r="X64" s="258">
        <v>0</v>
      </c>
      <c r="Y64" s="273"/>
      <c r="Z64" s="273"/>
      <c r="AA64" s="273"/>
      <c r="AB64" s="258" t="s">
        <v>1246</v>
      </c>
      <c r="AC64" s="394"/>
      <c r="AD64" s="273"/>
    </row>
    <row r="65" spans="1:30">
      <c r="A65" s="196">
        <v>17</v>
      </c>
      <c r="B65" s="196" t="s">
        <v>371</v>
      </c>
      <c r="C65" s="273">
        <v>47</v>
      </c>
      <c r="D65" s="371" t="s">
        <v>1035</v>
      </c>
      <c r="E65" s="273" t="s">
        <v>1036</v>
      </c>
      <c r="F65" s="273">
        <v>8</v>
      </c>
      <c r="G65" s="273" t="s">
        <v>1335</v>
      </c>
      <c r="H65" s="395" t="s">
        <v>202</v>
      </c>
      <c r="I65" s="364">
        <v>935300</v>
      </c>
      <c r="J65" s="364">
        <v>0</v>
      </c>
      <c r="K65" s="364">
        <v>0</v>
      </c>
      <c r="L65" s="364">
        <v>0</v>
      </c>
      <c r="M65" s="364">
        <v>0</v>
      </c>
      <c r="N65" s="364">
        <v>13000</v>
      </c>
      <c r="O65" s="364">
        <v>922300</v>
      </c>
      <c r="P65" s="364">
        <v>0</v>
      </c>
      <c r="Q65" s="364">
        <v>9453.5750000000007</v>
      </c>
      <c r="R65" s="258">
        <v>1.39854E-2</v>
      </c>
      <c r="S65" s="258">
        <v>1.3838772019696468E-2</v>
      </c>
      <c r="T65" s="258">
        <v>6.0769585599999996</v>
      </c>
      <c r="U65" s="273"/>
      <c r="V65" s="364" t="e">
        <v>#N/A</v>
      </c>
      <c r="W65" s="273"/>
      <c r="X65" s="258">
        <v>0</v>
      </c>
      <c r="Y65" s="273"/>
      <c r="Z65" s="273"/>
      <c r="AA65" s="273"/>
      <c r="AB65" s="258" t="e">
        <v>#N/A</v>
      </c>
      <c r="AC65" s="394"/>
      <c r="AD65" s="273"/>
    </row>
    <row r="66" spans="1:30">
      <c r="A66" s="196">
        <v>17</v>
      </c>
      <c r="B66" s="196" t="s">
        <v>371</v>
      </c>
      <c r="C66" s="273">
        <v>48</v>
      </c>
      <c r="D66" s="273" t="s">
        <v>606</v>
      </c>
      <c r="E66" s="273" t="s">
        <v>1034</v>
      </c>
      <c r="F66" s="273">
        <v>8</v>
      </c>
      <c r="G66" s="273" t="s">
        <v>1335</v>
      </c>
      <c r="H66" s="395" t="s">
        <v>205</v>
      </c>
      <c r="I66" s="364">
        <v>80578</v>
      </c>
      <c r="J66" s="364">
        <v>0</v>
      </c>
      <c r="K66" s="364">
        <v>0</v>
      </c>
      <c r="L66" s="364">
        <v>0</v>
      </c>
      <c r="M66" s="364">
        <v>0</v>
      </c>
      <c r="N66" s="364">
        <v>0</v>
      </c>
      <c r="O66" s="364">
        <v>80578</v>
      </c>
      <c r="P66" s="364">
        <v>392.03325000000001</v>
      </c>
      <c r="Q66" s="364">
        <v>4314.9519</v>
      </c>
      <c r="R66" s="258">
        <v>6.3834399999999998E-3</v>
      </c>
      <c r="S66" s="258">
        <v>6.3165136596532116E-3</v>
      </c>
      <c r="T66" s="258">
        <v>2.2062866200000002</v>
      </c>
      <c r="U66" s="273"/>
      <c r="V66" s="364">
        <v>10031827.109999999</v>
      </c>
      <c r="W66" s="273"/>
      <c r="X66" s="258">
        <v>0</v>
      </c>
      <c r="Y66" s="273"/>
      <c r="Z66" s="273"/>
      <c r="AA66" s="273"/>
      <c r="AB66" s="258" t="s">
        <v>1246</v>
      </c>
      <c r="AC66" s="394"/>
      <c r="AD66" s="273"/>
    </row>
    <row r="67" spans="1:30">
      <c r="A67" s="196">
        <v>17</v>
      </c>
      <c r="B67" s="196" t="s">
        <v>371</v>
      </c>
      <c r="C67" s="273">
        <v>49</v>
      </c>
      <c r="D67" s="273" t="s">
        <v>618</v>
      </c>
      <c r="E67" s="273" t="s">
        <v>1044</v>
      </c>
      <c r="F67" s="273">
        <v>8</v>
      </c>
      <c r="G67" s="273" t="s">
        <v>1335</v>
      </c>
      <c r="H67" s="395" t="s">
        <v>208</v>
      </c>
      <c r="I67" s="364">
        <v>579461</v>
      </c>
      <c r="J67" s="364">
        <v>0</v>
      </c>
      <c r="K67" s="364">
        <v>0</v>
      </c>
      <c r="L67" s="364">
        <v>0</v>
      </c>
      <c r="M67" s="364">
        <v>0</v>
      </c>
      <c r="N67" s="364">
        <v>0</v>
      </c>
      <c r="O67" s="364">
        <v>579461</v>
      </c>
      <c r="P67" s="364">
        <v>0</v>
      </c>
      <c r="Q67" s="364">
        <v>0</v>
      </c>
      <c r="R67" s="258">
        <v>0</v>
      </c>
      <c r="S67" s="258">
        <v>0</v>
      </c>
      <c r="T67" s="258">
        <v>5.9122640500000001</v>
      </c>
      <c r="U67" s="273"/>
      <c r="V67" s="364">
        <v>7446414.9800000004</v>
      </c>
      <c r="W67" s="273"/>
      <c r="X67" s="258">
        <v>0</v>
      </c>
      <c r="Y67" s="273"/>
      <c r="Z67" s="273"/>
      <c r="AA67" s="273"/>
      <c r="AB67" s="258" t="s">
        <v>1246</v>
      </c>
      <c r="AC67" s="394" t="s">
        <v>1389</v>
      </c>
      <c r="AD67" s="273"/>
    </row>
    <row r="68" spans="1:30">
      <c r="A68" s="196">
        <v>17</v>
      </c>
      <c r="B68" s="196" t="s">
        <v>371</v>
      </c>
      <c r="C68" s="273">
        <v>50</v>
      </c>
      <c r="D68" s="273" t="s">
        <v>376</v>
      </c>
      <c r="E68" s="273" t="s">
        <v>871</v>
      </c>
      <c r="F68" s="273">
        <v>8</v>
      </c>
      <c r="G68" s="273" t="s">
        <v>1335</v>
      </c>
      <c r="H68" s="395" t="s">
        <v>806</v>
      </c>
      <c r="I68" s="364">
        <v>1111493</v>
      </c>
      <c r="J68" s="364">
        <v>0</v>
      </c>
      <c r="K68" s="364">
        <v>0</v>
      </c>
      <c r="L68" s="364">
        <v>0</v>
      </c>
      <c r="M68" s="364">
        <v>0</v>
      </c>
      <c r="N68" s="364">
        <v>0</v>
      </c>
      <c r="O68" s="364">
        <v>1111493</v>
      </c>
      <c r="P68" s="364">
        <v>5636.9700999999995</v>
      </c>
      <c r="Q68" s="364">
        <v>32233.296999999999</v>
      </c>
      <c r="R68" s="258">
        <v>4.7685190000000002E-2</v>
      </c>
      <c r="S68" s="258">
        <v>4.7185244590132944E-2</v>
      </c>
      <c r="T68" s="258">
        <v>5.1993652199999998</v>
      </c>
      <c r="U68" s="273"/>
      <c r="V68" s="364" t="e">
        <v>#N/A</v>
      </c>
      <c r="W68" s="273"/>
      <c r="X68" s="258">
        <v>0</v>
      </c>
      <c r="Y68" s="273"/>
      <c r="Z68" s="273"/>
      <c r="AA68" s="273"/>
      <c r="AB68" s="258" t="e">
        <v>#N/A</v>
      </c>
      <c r="AC68" s="394"/>
      <c r="AD68" s="273"/>
    </row>
    <row r="69" spans="1:30">
      <c r="A69" s="196">
        <v>17</v>
      </c>
      <c r="B69" s="196" t="s">
        <v>371</v>
      </c>
      <c r="C69" s="273">
        <v>51</v>
      </c>
      <c r="D69" s="273" t="s">
        <v>620</v>
      </c>
      <c r="E69" s="273" t="s">
        <v>1046</v>
      </c>
      <c r="F69" s="273">
        <v>8</v>
      </c>
      <c r="G69" s="273" t="s">
        <v>1335</v>
      </c>
      <c r="H69" s="395" t="s">
        <v>210</v>
      </c>
      <c r="I69" s="364">
        <v>852681</v>
      </c>
      <c r="J69" s="364">
        <v>0</v>
      </c>
      <c r="K69" s="364">
        <v>0</v>
      </c>
      <c r="L69" s="364">
        <v>0</v>
      </c>
      <c r="M69" s="364">
        <v>0</v>
      </c>
      <c r="N69" s="364">
        <v>0</v>
      </c>
      <c r="O69" s="364">
        <v>852681</v>
      </c>
      <c r="P69" s="364">
        <v>0</v>
      </c>
      <c r="Q69" s="364">
        <v>20677.51425</v>
      </c>
      <c r="R69" s="258">
        <v>3.0589829999999998E-2</v>
      </c>
      <c r="S69" s="258">
        <v>3.0269121008695121E-2</v>
      </c>
      <c r="T69" s="258">
        <v>6.86660278</v>
      </c>
      <c r="U69" s="273"/>
      <c r="V69" s="364">
        <v>5059693.82</v>
      </c>
      <c r="W69" s="273"/>
      <c r="X69" s="258">
        <v>0</v>
      </c>
      <c r="Y69" s="273"/>
      <c r="Z69" s="273"/>
      <c r="AA69" s="273"/>
      <c r="AB69" s="258" t="s">
        <v>1246</v>
      </c>
      <c r="AC69" s="394"/>
      <c r="AD69" s="273"/>
    </row>
    <row r="70" spans="1:30">
      <c r="A70" s="196">
        <v>17</v>
      </c>
      <c r="B70" s="196" t="s">
        <v>371</v>
      </c>
      <c r="C70" s="273">
        <v>52</v>
      </c>
      <c r="D70" s="371" t="s">
        <v>621</v>
      </c>
      <c r="E70" s="273" t="s">
        <v>1047</v>
      </c>
      <c r="F70" s="273">
        <v>8</v>
      </c>
      <c r="G70" s="273" t="s">
        <v>1335</v>
      </c>
      <c r="H70" s="395" t="s">
        <v>1037</v>
      </c>
      <c r="I70" s="364">
        <v>1069498</v>
      </c>
      <c r="J70" s="364">
        <v>0</v>
      </c>
      <c r="K70" s="364">
        <v>0</v>
      </c>
      <c r="L70" s="364">
        <v>0</v>
      </c>
      <c r="M70" s="364">
        <v>0</v>
      </c>
      <c r="N70" s="364">
        <v>0</v>
      </c>
      <c r="O70" s="364">
        <v>1069498</v>
      </c>
      <c r="P70" s="364">
        <v>1351.0579914</v>
      </c>
      <c r="Q70" s="364">
        <v>3764.6329599999999</v>
      </c>
      <c r="R70" s="258">
        <v>5.5693100000000001E-3</v>
      </c>
      <c r="S70" s="258">
        <v>5.5109201832402119E-3</v>
      </c>
      <c r="T70" s="258">
        <v>0.21475432</v>
      </c>
      <c r="U70" s="273"/>
      <c r="V70" s="364">
        <v>2119760.06</v>
      </c>
      <c r="W70" s="273"/>
      <c r="X70" s="258">
        <v>0</v>
      </c>
      <c r="Y70" s="273"/>
      <c r="Z70" s="273"/>
      <c r="AA70" s="273"/>
      <c r="AB70" s="258" t="s">
        <v>1246</v>
      </c>
      <c r="AC70" s="394"/>
      <c r="AD70" s="273"/>
    </row>
    <row r="71" spans="1:30">
      <c r="A71" s="196">
        <v>17</v>
      </c>
      <c r="B71" s="196" t="s">
        <v>371</v>
      </c>
      <c r="C71" s="273">
        <v>53</v>
      </c>
      <c r="D71" s="273" t="s">
        <v>615</v>
      </c>
      <c r="E71" s="273" t="s">
        <v>1041</v>
      </c>
      <c r="F71" s="273">
        <v>8</v>
      </c>
      <c r="G71" s="273" t="s">
        <v>1335</v>
      </c>
      <c r="H71" s="395" t="s">
        <v>209</v>
      </c>
      <c r="I71" s="364">
        <v>662508</v>
      </c>
      <c r="J71" s="364">
        <v>0</v>
      </c>
      <c r="K71" s="364">
        <v>0</v>
      </c>
      <c r="L71" s="364">
        <v>0</v>
      </c>
      <c r="M71" s="364">
        <v>0</v>
      </c>
      <c r="N71" s="364">
        <v>0</v>
      </c>
      <c r="O71" s="364">
        <v>662508</v>
      </c>
      <c r="P71" s="364">
        <v>0</v>
      </c>
      <c r="Q71" s="364">
        <v>2120.0255999999999</v>
      </c>
      <c r="R71" s="258">
        <v>3.1363200000000002E-3</v>
      </c>
      <c r="S71" s="258">
        <v>3.1034345159709647E-3</v>
      </c>
      <c r="T71" s="258">
        <v>1.6562699999999999</v>
      </c>
      <c r="U71" s="273"/>
      <c r="V71" s="364">
        <v>3010660.57</v>
      </c>
      <c r="W71" s="273"/>
      <c r="X71" s="258">
        <v>0</v>
      </c>
      <c r="Y71" s="273"/>
      <c r="Z71" s="273"/>
      <c r="AA71" s="273"/>
      <c r="AB71" s="258" t="s">
        <v>1246</v>
      </c>
      <c r="AC71" s="394"/>
      <c r="AD71" s="273"/>
    </row>
    <row r="72" spans="1:30">
      <c r="A72" s="196">
        <v>17</v>
      </c>
      <c r="B72" s="196" t="s">
        <v>371</v>
      </c>
      <c r="C72" s="273">
        <v>54</v>
      </c>
      <c r="D72" s="273" t="s">
        <v>374</v>
      </c>
      <c r="E72" s="273" t="s">
        <v>870</v>
      </c>
      <c r="F72" s="273">
        <v>8</v>
      </c>
      <c r="G72" s="273" t="s">
        <v>1335</v>
      </c>
      <c r="H72" s="395" t="s">
        <v>213</v>
      </c>
      <c r="I72" s="364">
        <v>618595</v>
      </c>
      <c r="J72" s="364">
        <v>0</v>
      </c>
      <c r="K72" s="364">
        <v>0</v>
      </c>
      <c r="L72" s="364">
        <v>0</v>
      </c>
      <c r="M72" s="364">
        <v>0</v>
      </c>
      <c r="N72" s="364">
        <v>0</v>
      </c>
      <c r="O72" s="364">
        <v>618595</v>
      </c>
      <c r="P72" s="364">
        <v>0</v>
      </c>
      <c r="Q72" s="364">
        <v>0</v>
      </c>
      <c r="R72" s="258">
        <v>0</v>
      </c>
      <c r="S72" s="258">
        <v>0</v>
      </c>
      <c r="T72" s="258">
        <v>6.2423811300000001</v>
      </c>
      <c r="U72" s="273"/>
      <c r="V72" s="364">
        <v>547376</v>
      </c>
      <c r="W72" s="273"/>
      <c r="X72" s="258">
        <v>0</v>
      </c>
      <c r="Y72" s="273"/>
      <c r="Z72" s="273"/>
      <c r="AA72" s="273"/>
      <c r="AB72" s="258" t="s">
        <v>1246</v>
      </c>
      <c r="AC72" s="394"/>
      <c r="AD72" s="273"/>
    </row>
    <row r="73" spans="1:30">
      <c r="A73" s="196">
        <v>17</v>
      </c>
      <c r="B73" s="196" t="s">
        <v>371</v>
      </c>
      <c r="C73" s="273">
        <v>55</v>
      </c>
      <c r="D73" s="371" t="s">
        <v>1042</v>
      </c>
      <c r="E73" s="273" t="s">
        <v>1043</v>
      </c>
      <c r="F73" s="273">
        <v>8</v>
      </c>
      <c r="G73" s="273" t="s">
        <v>1335</v>
      </c>
      <c r="H73" s="393" t="s">
        <v>216</v>
      </c>
      <c r="I73" s="369">
        <v>340301</v>
      </c>
      <c r="J73" s="369">
        <v>0</v>
      </c>
      <c r="K73" s="369">
        <v>0</v>
      </c>
      <c r="L73" s="369">
        <v>0</v>
      </c>
      <c r="M73" s="369">
        <v>0</v>
      </c>
      <c r="N73" s="369">
        <v>0</v>
      </c>
      <c r="O73" s="369">
        <v>340301</v>
      </c>
      <c r="P73" s="369">
        <v>3846.9830000000002</v>
      </c>
      <c r="Q73" s="369">
        <v>24168.106</v>
      </c>
      <c r="R73" s="368">
        <v>3.5753729999999997E-2</v>
      </c>
      <c r="S73" s="368">
        <v>3.5378881437113291E-2</v>
      </c>
      <c r="T73" s="368">
        <v>1.5177308700000001</v>
      </c>
      <c r="U73" s="273"/>
      <c r="V73" s="364">
        <v>2079366.11</v>
      </c>
      <c r="W73" s="273"/>
      <c r="X73" s="258">
        <v>0</v>
      </c>
      <c r="Y73" s="273"/>
      <c r="Z73" s="273"/>
      <c r="AA73" s="273"/>
      <c r="AB73" s="258" t="s">
        <v>1246</v>
      </c>
      <c r="AC73" s="394"/>
      <c r="AD73" s="273"/>
    </row>
    <row r="74" spans="1:30">
      <c r="A74" s="196">
        <v>17</v>
      </c>
      <c r="B74" s="196" t="s">
        <v>371</v>
      </c>
      <c r="C74" s="273">
        <v>56</v>
      </c>
      <c r="D74" s="273" t="s">
        <v>622</v>
      </c>
      <c r="E74" s="273" t="s">
        <v>1048</v>
      </c>
      <c r="F74" s="273">
        <v>8</v>
      </c>
      <c r="G74" s="273" t="s">
        <v>1335</v>
      </c>
      <c r="H74" s="395" t="s">
        <v>215</v>
      </c>
      <c r="I74" s="364">
        <v>224486</v>
      </c>
      <c r="J74" s="364">
        <v>0</v>
      </c>
      <c r="K74" s="364">
        <v>0</v>
      </c>
      <c r="L74" s="364">
        <v>0</v>
      </c>
      <c r="M74" s="364">
        <v>0</v>
      </c>
      <c r="N74" s="364">
        <v>0</v>
      </c>
      <c r="O74" s="364">
        <v>224486</v>
      </c>
      <c r="P74" s="364">
        <v>224.48567879999999</v>
      </c>
      <c r="Q74" s="364">
        <v>628.56080000000009</v>
      </c>
      <c r="R74" s="258">
        <v>9.2988000000000001E-4</v>
      </c>
      <c r="S74" s="258">
        <v>9.2012911641553888E-4</v>
      </c>
      <c r="T74" s="258">
        <v>3.39579772</v>
      </c>
      <c r="U74" s="273"/>
      <c r="V74" s="364" t="e">
        <v>#N/A</v>
      </c>
      <c r="W74" s="273"/>
      <c r="X74" s="258">
        <v>0</v>
      </c>
      <c r="Y74" s="273"/>
      <c r="Z74" s="273"/>
      <c r="AA74" s="273"/>
      <c r="AB74" s="258" t="e">
        <v>#N/A</v>
      </c>
      <c r="AC74" s="394"/>
      <c r="AD74" s="273"/>
    </row>
    <row r="75" spans="1:30">
      <c r="A75" s="196">
        <v>17</v>
      </c>
      <c r="B75" s="196" t="s">
        <v>371</v>
      </c>
      <c r="C75" s="273">
        <v>57</v>
      </c>
      <c r="D75" s="273" t="s">
        <v>626</v>
      </c>
      <c r="E75" s="273" t="s">
        <v>1185</v>
      </c>
      <c r="F75" s="273">
        <v>8</v>
      </c>
      <c r="G75" s="273" t="s">
        <v>1335</v>
      </c>
      <c r="H75" s="395" t="s">
        <v>1289</v>
      </c>
      <c r="I75" s="364">
        <v>192424</v>
      </c>
      <c r="J75" s="364">
        <v>0</v>
      </c>
      <c r="K75" s="364">
        <v>0</v>
      </c>
      <c r="L75" s="364">
        <v>0</v>
      </c>
      <c r="M75" s="364">
        <v>0</v>
      </c>
      <c r="N75" s="364">
        <v>10000</v>
      </c>
      <c r="O75" s="364">
        <v>182424</v>
      </c>
      <c r="P75" s="364">
        <v>364.84800000000001</v>
      </c>
      <c r="Q75" s="364">
        <v>1459.3920000000001</v>
      </c>
      <c r="R75" s="258">
        <v>2.15899E-3</v>
      </c>
      <c r="S75" s="258">
        <v>2.1363551011515606E-3</v>
      </c>
      <c r="T75" s="258">
        <v>2.7804298099999998</v>
      </c>
      <c r="U75" s="273"/>
      <c r="V75" s="364">
        <v>5467885.0800000001</v>
      </c>
      <c r="W75" s="273"/>
      <c r="X75" s="258">
        <v>0</v>
      </c>
      <c r="Y75" s="273"/>
      <c r="Z75" s="273"/>
      <c r="AA75" s="273"/>
      <c r="AB75" s="258" t="s">
        <v>1246</v>
      </c>
      <c r="AC75" s="394" t="s">
        <v>1389</v>
      </c>
      <c r="AD75" s="273"/>
    </row>
    <row r="76" spans="1:30">
      <c r="A76" s="196">
        <v>17</v>
      </c>
      <c r="B76" s="196" t="s">
        <v>371</v>
      </c>
      <c r="C76" s="273">
        <v>58</v>
      </c>
      <c r="D76" s="273" t="s">
        <v>627</v>
      </c>
      <c r="E76" s="273" t="s">
        <v>1051</v>
      </c>
      <c r="F76" s="273">
        <v>8</v>
      </c>
      <c r="G76" s="273" t="s">
        <v>1335</v>
      </c>
      <c r="H76" s="395" t="s">
        <v>616</v>
      </c>
      <c r="I76" s="364">
        <v>279614</v>
      </c>
      <c r="J76" s="364">
        <v>0</v>
      </c>
      <c r="K76" s="364">
        <v>0</v>
      </c>
      <c r="L76" s="364">
        <v>0</v>
      </c>
      <c r="M76" s="364">
        <v>0</v>
      </c>
      <c r="N76" s="364">
        <v>10000</v>
      </c>
      <c r="O76" s="364">
        <v>269614</v>
      </c>
      <c r="P76" s="364">
        <v>485.30520000000001</v>
      </c>
      <c r="Q76" s="364">
        <v>13620.89928</v>
      </c>
      <c r="R76" s="258">
        <v>2.0150439999999999E-2</v>
      </c>
      <c r="S76" s="258">
        <v>1.9939178547710018E-2</v>
      </c>
      <c r="T76" s="258">
        <v>8.8328528399999993</v>
      </c>
      <c r="U76" s="273"/>
      <c r="V76" s="364" t="e">
        <v>#N/A</v>
      </c>
      <c r="W76" s="273"/>
      <c r="X76" s="258">
        <v>0</v>
      </c>
      <c r="Y76" s="273"/>
      <c r="Z76" s="273"/>
      <c r="AA76" s="273"/>
      <c r="AB76" s="258" t="e">
        <v>#N/A</v>
      </c>
      <c r="AC76" s="394"/>
      <c r="AD76" s="273"/>
    </row>
    <row r="77" spans="1:30">
      <c r="A77" s="196">
        <v>17</v>
      </c>
      <c r="B77" s="196" t="s">
        <v>371</v>
      </c>
      <c r="C77" s="273">
        <v>59</v>
      </c>
      <c r="D77" s="273" t="s">
        <v>629</v>
      </c>
      <c r="E77" s="273" t="s">
        <v>1052</v>
      </c>
      <c r="F77" s="273">
        <v>8</v>
      </c>
      <c r="G77" s="273" t="s">
        <v>1335</v>
      </c>
      <c r="H77" s="395" t="s">
        <v>375</v>
      </c>
      <c r="I77" s="364">
        <v>44780</v>
      </c>
      <c r="J77" s="364">
        <v>0</v>
      </c>
      <c r="K77" s="364">
        <v>0</v>
      </c>
      <c r="L77" s="364">
        <v>0</v>
      </c>
      <c r="M77" s="364">
        <v>0</v>
      </c>
      <c r="N77" s="364">
        <v>0</v>
      </c>
      <c r="O77" s="364">
        <v>44780</v>
      </c>
      <c r="P77" s="364">
        <v>34.481000000000002</v>
      </c>
      <c r="Q77" s="364">
        <v>159.41679999999999</v>
      </c>
      <c r="R77" s="258">
        <v>2.3583999999999999E-4</v>
      </c>
      <c r="S77" s="258">
        <v>2.3336491764327756E-4</v>
      </c>
      <c r="T77" s="258">
        <v>7.4633329999999998E-2</v>
      </c>
      <c r="U77" s="273"/>
      <c r="V77" s="364" t="e">
        <v>#N/A</v>
      </c>
      <c r="W77" s="273"/>
      <c r="X77" s="258">
        <v>0</v>
      </c>
      <c r="Y77" s="273"/>
      <c r="Z77" s="273"/>
      <c r="AA77" s="273"/>
      <c r="AB77" s="258" t="e">
        <v>#N/A</v>
      </c>
      <c r="AC77" s="394"/>
      <c r="AD77" s="273"/>
    </row>
    <row r="78" spans="1:30">
      <c r="A78" s="196">
        <v>17</v>
      </c>
      <c r="B78" s="196" t="s">
        <v>371</v>
      </c>
      <c r="C78" s="273">
        <v>60</v>
      </c>
      <c r="D78" s="377" t="s">
        <v>1392</v>
      </c>
      <c r="E78" s="179" t="s">
        <v>1393</v>
      </c>
      <c r="F78" s="273">
        <v>8</v>
      </c>
      <c r="G78" s="273" t="s">
        <v>1335</v>
      </c>
      <c r="H78" s="395" t="s">
        <v>617</v>
      </c>
      <c r="I78" s="364">
        <v>259287</v>
      </c>
      <c r="J78" s="364">
        <v>0</v>
      </c>
      <c r="K78" s="364">
        <v>0</v>
      </c>
      <c r="L78" s="364">
        <v>0</v>
      </c>
      <c r="M78" s="364">
        <v>0</v>
      </c>
      <c r="N78" s="364">
        <v>0</v>
      </c>
      <c r="O78" s="364">
        <v>259287</v>
      </c>
      <c r="P78" s="364">
        <v>570.43140000000005</v>
      </c>
      <c r="Q78" s="364">
        <v>1555.722</v>
      </c>
      <c r="R78" s="258">
        <v>2.3015000000000002E-3</v>
      </c>
      <c r="S78" s="258">
        <v>2.2773693638677671E-3</v>
      </c>
      <c r="T78" s="258">
        <v>3.2410874999999999</v>
      </c>
      <c r="U78" s="273"/>
      <c r="V78" s="364"/>
      <c r="W78" s="273"/>
      <c r="X78" s="258"/>
      <c r="Y78" s="273"/>
      <c r="Z78" s="273"/>
      <c r="AA78" s="273"/>
      <c r="AB78" s="258"/>
      <c r="AC78" s="394"/>
      <c r="AD78" s="273"/>
    </row>
    <row r="79" spans="1:30">
      <c r="A79" s="196">
        <v>17</v>
      </c>
      <c r="B79" s="196" t="s">
        <v>371</v>
      </c>
      <c r="C79" s="273">
        <v>61</v>
      </c>
      <c r="D79" s="273" t="s">
        <v>635</v>
      </c>
      <c r="E79" s="273" t="s">
        <v>1188</v>
      </c>
      <c r="F79" s="273">
        <v>8</v>
      </c>
      <c r="G79" s="273" t="s">
        <v>1335</v>
      </c>
      <c r="H79" s="395" t="s">
        <v>217</v>
      </c>
      <c r="I79" s="364">
        <v>704380</v>
      </c>
      <c r="J79" s="364">
        <v>0</v>
      </c>
      <c r="K79" s="364">
        <v>0</v>
      </c>
      <c r="L79" s="364">
        <v>0</v>
      </c>
      <c r="M79" s="364">
        <v>0</v>
      </c>
      <c r="N79" s="364">
        <v>0</v>
      </c>
      <c r="O79" s="364">
        <v>704380</v>
      </c>
      <c r="P79" s="364">
        <v>7482.3853638000001</v>
      </c>
      <c r="Q79" s="364">
        <v>52652.404999999999</v>
      </c>
      <c r="R79" s="258">
        <v>7.7892740000000002E-2</v>
      </c>
      <c r="S79" s="258">
        <v>7.7076093338628651E-2</v>
      </c>
      <c r="T79" s="258">
        <v>6.4326940600000002</v>
      </c>
      <c r="U79" s="273"/>
      <c r="V79" s="364">
        <v>81656.89</v>
      </c>
      <c r="W79" s="273"/>
      <c r="X79" s="258">
        <v>0</v>
      </c>
      <c r="Y79" s="273"/>
      <c r="Z79" s="273"/>
      <c r="AA79" s="273"/>
      <c r="AB79" s="258" t="s">
        <v>1246</v>
      </c>
      <c r="AC79" s="394" t="s">
        <v>1389</v>
      </c>
      <c r="AD79" s="273"/>
    </row>
    <row r="80" spans="1:30">
      <c r="A80" s="196">
        <v>17</v>
      </c>
      <c r="B80" s="196" t="s">
        <v>371</v>
      </c>
      <c r="C80" s="273">
        <v>62</v>
      </c>
      <c r="D80" s="273" t="s">
        <v>637</v>
      </c>
      <c r="E80" s="273" t="s">
        <v>1055</v>
      </c>
      <c r="F80" s="273">
        <v>8</v>
      </c>
      <c r="G80" s="273" t="s">
        <v>1335</v>
      </c>
      <c r="H80" s="395" t="s">
        <v>219</v>
      </c>
      <c r="I80" s="364">
        <v>628671</v>
      </c>
      <c r="J80" s="364">
        <v>0</v>
      </c>
      <c r="K80" s="364">
        <v>0</v>
      </c>
      <c r="L80" s="364">
        <v>0</v>
      </c>
      <c r="M80" s="364">
        <v>0</v>
      </c>
      <c r="N80" s="364">
        <v>0</v>
      </c>
      <c r="O80" s="364">
        <v>628671</v>
      </c>
      <c r="P80" s="364">
        <v>0</v>
      </c>
      <c r="Q80" s="364">
        <v>0</v>
      </c>
      <c r="R80" s="258">
        <v>0</v>
      </c>
      <c r="S80" s="258">
        <v>0</v>
      </c>
      <c r="T80" s="258">
        <v>4.4176164699999996</v>
      </c>
      <c r="U80" s="273"/>
      <c r="V80" s="364">
        <v>14858347.699999999</v>
      </c>
      <c r="W80" s="273"/>
      <c r="X80" s="258">
        <v>0</v>
      </c>
      <c r="Y80" s="273"/>
      <c r="Z80" s="273"/>
      <c r="AA80" s="273"/>
      <c r="AB80" s="258" t="s">
        <v>1246</v>
      </c>
      <c r="AC80" s="394"/>
      <c r="AD80" s="273"/>
    </row>
    <row r="81" spans="1:30">
      <c r="A81" s="196">
        <v>17</v>
      </c>
      <c r="B81" s="196" t="s">
        <v>371</v>
      </c>
      <c r="C81" s="273">
        <v>63</v>
      </c>
      <c r="D81" s="273" t="s">
        <v>636</v>
      </c>
      <c r="E81" s="273" t="s">
        <v>1054</v>
      </c>
      <c r="F81" s="273">
        <v>8</v>
      </c>
      <c r="G81" s="273" t="s">
        <v>1335</v>
      </c>
      <c r="H81" s="395" t="s">
        <v>628</v>
      </c>
      <c r="I81" s="364">
        <v>1768488</v>
      </c>
      <c r="J81" s="364">
        <v>0</v>
      </c>
      <c r="K81" s="364">
        <v>0</v>
      </c>
      <c r="L81" s="364">
        <v>0</v>
      </c>
      <c r="M81" s="364">
        <v>0</v>
      </c>
      <c r="N81" s="364">
        <v>0</v>
      </c>
      <c r="O81" s="364">
        <v>1768488</v>
      </c>
      <c r="P81" s="364">
        <v>13414.715179999999</v>
      </c>
      <c r="Q81" s="364">
        <v>282958.08000000002</v>
      </c>
      <c r="R81" s="258">
        <v>0.41860156999999998</v>
      </c>
      <c r="S81" s="258">
        <v>0.4142128623564138</v>
      </c>
      <c r="T81" s="258">
        <v>5.8949796499999998</v>
      </c>
      <c r="U81" s="273"/>
      <c r="V81" s="364">
        <v>17849491.809999999</v>
      </c>
      <c r="W81" s="273"/>
      <c r="X81" s="258">
        <v>0</v>
      </c>
      <c r="Y81" s="273"/>
      <c r="Z81" s="273"/>
      <c r="AA81" s="273"/>
      <c r="AB81" s="258" t="s">
        <v>1246</v>
      </c>
      <c r="AC81" s="397" t="s">
        <v>1395</v>
      </c>
      <c r="AD81" s="273"/>
    </row>
    <row r="82" spans="1:30">
      <c r="A82" s="196">
        <v>17</v>
      </c>
      <c r="B82" s="196" t="s">
        <v>371</v>
      </c>
      <c r="C82" s="273">
        <v>64</v>
      </c>
      <c r="D82" s="273" t="s">
        <v>641</v>
      </c>
      <c r="E82" s="273" t="s">
        <v>1056</v>
      </c>
      <c r="F82" s="273">
        <v>8</v>
      </c>
      <c r="G82" s="273" t="s">
        <v>1335</v>
      </c>
      <c r="H82" s="395" t="s">
        <v>1394</v>
      </c>
      <c r="I82" s="364">
        <v>132499</v>
      </c>
      <c r="J82" s="364">
        <v>0</v>
      </c>
      <c r="K82" s="364">
        <v>0</v>
      </c>
      <c r="L82" s="364">
        <v>0</v>
      </c>
      <c r="M82" s="364">
        <v>0</v>
      </c>
      <c r="N82" s="364">
        <v>0</v>
      </c>
      <c r="O82" s="364">
        <v>132499</v>
      </c>
      <c r="P82" s="364">
        <v>1231.47703</v>
      </c>
      <c r="Q82" s="364">
        <v>34846.711000000003</v>
      </c>
      <c r="R82" s="258">
        <v>5.1551409999999999E-2</v>
      </c>
      <c r="S82" s="258">
        <v>5.1010933870546234E-2</v>
      </c>
      <c r="T82" s="258">
        <v>0.47270553999999998</v>
      </c>
      <c r="U82" s="273"/>
      <c r="V82" s="364">
        <v>9502153.5700000003</v>
      </c>
      <c r="W82" s="273"/>
      <c r="X82" s="258">
        <v>0</v>
      </c>
      <c r="Y82" s="273"/>
      <c r="Z82" s="273"/>
      <c r="AA82" s="273"/>
      <c r="AB82" s="258" t="s">
        <v>1246</v>
      </c>
      <c r="AC82" s="394" t="s">
        <v>1389</v>
      </c>
      <c r="AD82" s="273"/>
    </row>
    <row r="83" spans="1:30">
      <c r="A83" s="196">
        <v>17</v>
      </c>
      <c r="B83" s="196" t="s">
        <v>371</v>
      </c>
      <c r="C83" s="273">
        <v>65</v>
      </c>
      <c r="D83" s="273" t="s">
        <v>645</v>
      </c>
      <c r="E83" s="273" t="s">
        <v>1060</v>
      </c>
      <c r="F83" s="273">
        <v>8</v>
      </c>
      <c r="G83" s="273" t="s">
        <v>1335</v>
      </c>
      <c r="H83" s="395" t="s">
        <v>221</v>
      </c>
      <c r="I83" s="364">
        <v>2472</v>
      </c>
      <c r="J83" s="364">
        <v>0</v>
      </c>
      <c r="K83" s="364">
        <v>0</v>
      </c>
      <c r="L83" s="364">
        <v>0</v>
      </c>
      <c r="M83" s="364">
        <v>0</v>
      </c>
      <c r="N83" s="364">
        <v>0</v>
      </c>
      <c r="O83" s="364">
        <v>2472</v>
      </c>
      <c r="P83" s="364">
        <v>0</v>
      </c>
      <c r="Q83" s="364">
        <v>0</v>
      </c>
      <c r="R83" s="258">
        <v>0</v>
      </c>
      <c r="S83" s="258">
        <v>0</v>
      </c>
      <c r="T83" s="258">
        <v>1.5103210000000001E-2</v>
      </c>
      <c r="U83" s="273"/>
      <c r="V83" s="364">
        <v>7159797.7400000002</v>
      </c>
      <c r="W83" s="273"/>
      <c r="X83" s="258">
        <v>0</v>
      </c>
      <c r="Y83" s="273"/>
      <c r="Z83" s="273"/>
      <c r="AA83" s="273"/>
      <c r="AB83" s="258" t="s">
        <v>1246</v>
      </c>
      <c r="AC83" s="394"/>
      <c r="AD83" s="273"/>
    </row>
    <row r="84" spans="1:30">
      <c r="A84" s="196">
        <v>17</v>
      </c>
      <c r="B84" s="196" t="s">
        <v>371</v>
      </c>
      <c r="C84" s="273">
        <v>66</v>
      </c>
      <c r="D84" s="273" t="s">
        <v>647</v>
      </c>
      <c r="E84" s="273" t="s">
        <v>1061</v>
      </c>
      <c r="F84" s="273">
        <v>8</v>
      </c>
      <c r="G84" s="273" t="s">
        <v>1335</v>
      </c>
      <c r="H84" s="395" t="s">
        <v>224</v>
      </c>
      <c r="I84" s="364">
        <v>1137974</v>
      </c>
      <c r="J84" s="364">
        <v>0</v>
      </c>
      <c r="K84" s="364">
        <v>0</v>
      </c>
      <c r="L84" s="364">
        <v>0</v>
      </c>
      <c r="M84" s="364">
        <v>0</v>
      </c>
      <c r="N84" s="364">
        <v>0</v>
      </c>
      <c r="O84" s="364">
        <v>1137974</v>
      </c>
      <c r="P84" s="364">
        <v>0</v>
      </c>
      <c r="Q84" s="364">
        <v>0</v>
      </c>
      <c r="R84" s="258">
        <v>0</v>
      </c>
      <c r="S84" s="258">
        <v>0</v>
      </c>
      <c r="T84" s="258">
        <v>5.1202429699999996</v>
      </c>
      <c r="U84" s="273"/>
      <c r="V84" s="364" t="e">
        <v>#N/A</v>
      </c>
      <c r="W84" s="273"/>
      <c r="X84" s="258">
        <v>0</v>
      </c>
      <c r="Y84" s="273"/>
      <c r="Z84" s="273"/>
      <c r="AA84" s="273"/>
      <c r="AB84" s="258" t="e">
        <v>#N/A</v>
      </c>
      <c r="AC84" s="394"/>
      <c r="AD84" s="273"/>
    </row>
    <row r="85" spans="1:30">
      <c r="A85" s="196">
        <v>17</v>
      </c>
      <c r="B85" s="196" t="s">
        <v>371</v>
      </c>
      <c r="C85" s="273">
        <v>67</v>
      </c>
      <c r="D85" s="273" t="s">
        <v>652</v>
      </c>
      <c r="E85" s="273" t="s">
        <v>1063</v>
      </c>
      <c r="F85" s="273">
        <v>8</v>
      </c>
      <c r="G85" s="273" t="s">
        <v>1335</v>
      </c>
      <c r="H85" s="395" t="s">
        <v>223</v>
      </c>
      <c r="I85" s="364">
        <v>734617</v>
      </c>
      <c r="J85" s="364">
        <v>0</v>
      </c>
      <c r="K85" s="364">
        <v>0</v>
      </c>
      <c r="L85" s="364">
        <v>0</v>
      </c>
      <c r="M85" s="364">
        <v>0</v>
      </c>
      <c r="N85" s="364">
        <v>0</v>
      </c>
      <c r="O85" s="364">
        <v>734617</v>
      </c>
      <c r="P85" s="364">
        <v>0</v>
      </c>
      <c r="Q85" s="364">
        <v>0</v>
      </c>
      <c r="R85" s="258">
        <v>0</v>
      </c>
      <c r="S85" s="258">
        <v>0</v>
      </c>
      <c r="T85" s="258">
        <v>3.8697047000000002</v>
      </c>
      <c r="U85" s="273"/>
      <c r="V85" s="364">
        <v>8239636.9199999999</v>
      </c>
      <c r="W85" s="273"/>
      <c r="X85" s="258">
        <v>0</v>
      </c>
      <c r="Y85" s="273"/>
      <c r="Z85" s="273"/>
      <c r="AA85" s="273"/>
      <c r="AB85" s="258" t="s">
        <v>1246</v>
      </c>
      <c r="AC85" s="394"/>
      <c r="AD85" s="273"/>
    </row>
    <row r="86" spans="1:30">
      <c r="A86" s="196">
        <v>17</v>
      </c>
      <c r="B86" s="196" t="s">
        <v>371</v>
      </c>
      <c r="C86" s="273">
        <v>68</v>
      </c>
      <c r="D86" s="273" t="s">
        <v>657</v>
      </c>
      <c r="E86" s="273" t="s">
        <v>1065</v>
      </c>
      <c r="F86" s="273">
        <v>8</v>
      </c>
      <c r="G86" s="273" t="s">
        <v>1335</v>
      </c>
      <c r="H86" s="395" t="s">
        <v>225</v>
      </c>
      <c r="I86" s="364">
        <v>518063</v>
      </c>
      <c r="J86" s="364">
        <v>0</v>
      </c>
      <c r="K86" s="364">
        <v>0</v>
      </c>
      <c r="L86" s="364">
        <v>0</v>
      </c>
      <c r="M86" s="364">
        <v>0</v>
      </c>
      <c r="N86" s="364">
        <v>0</v>
      </c>
      <c r="O86" s="364">
        <v>518063</v>
      </c>
      <c r="P86" s="364">
        <v>0</v>
      </c>
      <c r="Q86" s="364">
        <v>0</v>
      </c>
      <c r="R86" s="258">
        <v>0</v>
      </c>
      <c r="S86" s="258">
        <v>0</v>
      </c>
      <c r="T86" s="258">
        <v>3.76773091</v>
      </c>
      <c r="U86" s="273"/>
      <c r="V86" s="364">
        <v>1189601.8799999999</v>
      </c>
      <c r="W86" s="273"/>
      <c r="X86" s="258">
        <v>0</v>
      </c>
      <c r="Y86" s="273"/>
      <c r="Z86" s="273"/>
      <c r="AA86" s="273"/>
      <c r="AB86" s="258" t="s">
        <v>1246</v>
      </c>
      <c r="AC86" s="394" t="s">
        <v>1389</v>
      </c>
      <c r="AD86" s="273"/>
    </row>
    <row r="87" spans="1:30">
      <c r="A87" s="196">
        <v>17</v>
      </c>
      <c r="B87" s="196" t="s">
        <v>371</v>
      </c>
      <c r="C87" s="273">
        <v>69</v>
      </c>
      <c r="D87" s="273" t="s">
        <v>663</v>
      </c>
      <c r="E87" s="273" t="s">
        <v>1068</v>
      </c>
      <c r="F87" s="273">
        <v>8</v>
      </c>
      <c r="G87" s="273" t="s">
        <v>1335</v>
      </c>
      <c r="H87" s="395" t="s">
        <v>646</v>
      </c>
      <c r="I87" s="364">
        <v>638396</v>
      </c>
      <c r="J87" s="364">
        <v>0</v>
      </c>
      <c r="K87" s="364">
        <v>0</v>
      </c>
      <c r="L87" s="364">
        <v>0</v>
      </c>
      <c r="M87" s="364">
        <v>0</v>
      </c>
      <c r="N87" s="364">
        <v>0</v>
      </c>
      <c r="O87" s="364">
        <v>638396</v>
      </c>
      <c r="P87" s="364">
        <v>893.75440000000003</v>
      </c>
      <c r="Q87" s="364">
        <v>4468.7719999999999</v>
      </c>
      <c r="R87" s="258">
        <v>6.6109999999999997E-3</v>
      </c>
      <c r="S87" s="258">
        <v>6.5416857554949333E-3</v>
      </c>
      <c r="T87" s="258">
        <v>6.4354435499999996</v>
      </c>
      <c r="U87" s="273"/>
      <c r="V87" s="364">
        <v>11677880.869999999</v>
      </c>
      <c r="W87" s="273"/>
      <c r="X87" s="258">
        <v>0</v>
      </c>
      <c r="Y87" s="273"/>
      <c r="Z87" s="273"/>
      <c r="AA87" s="273"/>
      <c r="AB87" s="258" t="s">
        <v>1246</v>
      </c>
      <c r="AC87" s="394"/>
      <c r="AD87" s="273"/>
    </row>
    <row r="88" spans="1:30">
      <c r="A88" s="196">
        <v>17</v>
      </c>
      <c r="B88" s="196" t="s">
        <v>371</v>
      </c>
      <c r="C88" s="273">
        <v>70</v>
      </c>
      <c r="D88" s="273" t="s">
        <v>659</v>
      </c>
      <c r="E88" s="273" t="s">
        <v>1066</v>
      </c>
      <c r="F88" s="273">
        <v>8</v>
      </c>
      <c r="G88" s="273" t="s">
        <v>1335</v>
      </c>
      <c r="H88" s="395" t="s">
        <v>1396</v>
      </c>
      <c r="I88" s="364">
        <v>525295</v>
      </c>
      <c r="J88" s="364">
        <v>0</v>
      </c>
      <c r="K88" s="364">
        <v>0</v>
      </c>
      <c r="L88" s="364">
        <v>0</v>
      </c>
      <c r="M88" s="364">
        <v>0</v>
      </c>
      <c r="N88" s="364">
        <v>0</v>
      </c>
      <c r="O88" s="364">
        <v>525295</v>
      </c>
      <c r="P88" s="364">
        <v>5508.5060899999999</v>
      </c>
      <c r="Q88" s="364">
        <v>241635.7</v>
      </c>
      <c r="R88" s="258">
        <v>0.35747021000000001</v>
      </c>
      <c r="S88" s="258">
        <v>0.35372241338538801</v>
      </c>
      <c r="T88" s="258">
        <v>2.9064054399999999</v>
      </c>
      <c r="U88" s="273"/>
      <c r="V88" s="364">
        <v>11705398.470000001</v>
      </c>
      <c r="W88" s="273"/>
      <c r="X88" s="258">
        <v>0</v>
      </c>
      <c r="Y88" s="273"/>
      <c r="Z88" s="273"/>
      <c r="AA88" s="273"/>
      <c r="AB88" s="258" t="s">
        <v>1246</v>
      </c>
      <c r="AC88" s="394"/>
      <c r="AD88" s="273"/>
    </row>
    <row r="89" spans="1:30">
      <c r="A89" s="196">
        <v>17</v>
      </c>
      <c r="B89" s="196" t="s">
        <v>371</v>
      </c>
      <c r="C89" s="273">
        <v>71</v>
      </c>
      <c r="D89" s="273" t="s">
        <v>665</v>
      </c>
      <c r="E89" s="273" t="s">
        <v>1070</v>
      </c>
      <c r="F89" s="273">
        <v>8</v>
      </c>
      <c r="G89" s="273" t="s">
        <v>1335</v>
      </c>
      <c r="H89" s="395" t="s">
        <v>653</v>
      </c>
      <c r="I89" s="364">
        <v>127361</v>
      </c>
      <c r="J89" s="364">
        <v>0</v>
      </c>
      <c r="K89" s="364">
        <v>0</v>
      </c>
      <c r="L89" s="364">
        <v>0</v>
      </c>
      <c r="M89" s="364">
        <v>0</v>
      </c>
      <c r="N89" s="364">
        <v>0</v>
      </c>
      <c r="O89" s="364">
        <v>127361</v>
      </c>
      <c r="P89" s="364">
        <v>0</v>
      </c>
      <c r="Q89" s="364">
        <v>570.57727999999997</v>
      </c>
      <c r="R89" s="258">
        <v>8.4409999999999997E-4</v>
      </c>
      <c r="S89" s="258">
        <v>8.3524898226739787E-4</v>
      </c>
      <c r="T89" s="258">
        <v>1.01070533</v>
      </c>
      <c r="U89" s="273"/>
      <c r="V89" s="364">
        <v>4479374.53</v>
      </c>
      <c r="W89" s="273"/>
      <c r="X89" s="258">
        <v>0</v>
      </c>
      <c r="Y89" s="273"/>
      <c r="Z89" s="273"/>
      <c r="AA89" s="273"/>
      <c r="AB89" s="258" t="s">
        <v>1246</v>
      </c>
      <c r="AC89" s="394"/>
      <c r="AD89" s="273"/>
    </row>
    <row r="90" spans="1:30">
      <c r="A90" s="196">
        <v>17</v>
      </c>
      <c r="B90" s="196" t="s">
        <v>371</v>
      </c>
      <c r="C90" s="273">
        <v>72</v>
      </c>
      <c r="D90" s="273" t="s">
        <v>669</v>
      </c>
      <c r="E90" s="273" t="s">
        <v>1072</v>
      </c>
      <c r="F90" s="273">
        <v>8</v>
      </c>
      <c r="G90" s="273" t="s">
        <v>1335</v>
      </c>
      <c r="H90" s="395" t="s">
        <v>231</v>
      </c>
      <c r="I90" s="364">
        <v>110562</v>
      </c>
      <c r="J90" s="364">
        <v>0</v>
      </c>
      <c r="K90" s="364">
        <v>0</v>
      </c>
      <c r="L90" s="364">
        <v>0</v>
      </c>
      <c r="M90" s="364">
        <v>0</v>
      </c>
      <c r="N90" s="364">
        <v>0</v>
      </c>
      <c r="O90" s="364">
        <v>110562</v>
      </c>
      <c r="P90" s="364">
        <v>0</v>
      </c>
      <c r="Q90" s="364">
        <v>0</v>
      </c>
      <c r="R90" s="258">
        <v>0</v>
      </c>
      <c r="S90" s="258">
        <v>0</v>
      </c>
      <c r="T90" s="258">
        <v>9.3443204899999994</v>
      </c>
      <c r="U90" s="273"/>
      <c r="V90" s="364">
        <v>492590.81</v>
      </c>
      <c r="W90" s="273"/>
      <c r="X90" s="258">
        <v>0</v>
      </c>
      <c r="Y90" s="273"/>
      <c r="Z90" s="273"/>
      <c r="AA90" s="273"/>
      <c r="AB90" s="258" t="s">
        <v>1246</v>
      </c>
      <c r="AC90" s="394" t="s">
        <v>1389</v>
      </c>
      <c r="AD90" s="273"/>
    </row>
    <row r="91" spans="1:30">
      <c r="A91" s="196">
        <v>17</v>
      </c>
      <c r="B91" s="196" t="s">
        <v>371</v>
      </c>
      <c r="C91" s="273">
        <v>73</v>
      </c>
      <c r="D91" s="273" t="s">
        <v>384</v>
      </c>
      <c r="E91" s="273" t="s">
        <v>875</v>
      </c>
      <c r="F91" s="273">
        <v>8</v>
      </c>
      <c r="G91" s="273" t="s">
        <v>1335</v>
      </c>
      <c r="H91" s="395" t="s">
        <v>235</v>
      </c>
      <c r="I91" s="364">
        <v>500827</v>
      </c>
      <c r="J91" s="364">
        <v>0</v>
      </c>
      <c r="K91" s="364">
        <v>0</v>
      </c>
      <c r="L91" s="364">
        <v>0</v>
      </c>
      <c r="M91" s="364">
        <v>0</v>
      </c>
      <c r="N91" s="364">
        <v>0</v>
      </c>
      <c r="O91" s="364">
        <v>500827</v>
      </c>
      <c r="P91" s="364">
        <v>0</v>
      </c>
      <c r="Q91" s="364">
        <v>1497.47273</v>
      </c>
      <c r="R91" s="258">
        <v>2.2153300000000002E-3</v>
      </c>
      <c r="S91" s="258">
        <v>2.192100207189606E-3</v>
      </c>
      <c r="T91" s="258">
        <v>0.38525154</v>
      </c>
      <c r="U91" s="273"/>
      <c r="V91" s="364">
        <v>3487293</v>
      </c>
      <c r="W91" s="273"/>
      <c r="X91" s="258">
        <v>0</v>
      </c>
      <c r="Y91" s="273"/>
      <c r="Z91" s="273"/>
      <c r="AA91" s="273"/>
      <c r="AB91" s="258" t="s">
        <v>1246</v>
      </c>
      <c r="AC91" s="394"/>
      <c r="AD91" s="273"/>
    </row>
    <row r="92" spans="1:30">
      <c r="A92" s="196">
        <v>17</v>
      </c>
      <c r="B92" s="196" t="s">
        <v>371</v>
      </c>
      <c r="C92" s="273">
        <v>74</v>
      </c>
      <c r="D92" s="398" t="s">
        <v>685</v>
      </c>
      <c r="E92" s="9" t="s">
        <v>1219</v>
      </c>
      <c r="F92" s="273">
        <v>8</v>
      </c>
      <c r="G92" s="273" t="s">
        <v>1335</v>
      </c>
      <c r="H92" s="395" t="s">
        <v>233</v>
      </c>
      <c r="I92" s="364">
        <v>682998</v>
      </c>
      <c r="J92" s="364">
        <v>0</v>
      </c>
      <c r="K92" s="364">
        <v>0</v>
      </c>
      <c r="L92" s="364">
        <v>0</v>
      </c>
      <c r="M92" s="364">
        <v>0</v>
      </c>
      <c r="N92" s="364">
        <v>0</v>
      </c>
      <c r="O92" s="364">
        <v>682998</v>
      </c>
      <c r="P92" s="364">
        <v>0</v>
      </c>
      <c r="Q92" s="364">
        <v>1181.58654</v>
      </c>
      <c r="R92" s="258">
        <v>1.7480099999999999E-3</v>
      </c>
      <c r="S92" s="258">
        <v>1.7296849867486066E-3</v>
      </c>
      <c r="T92" s="258">
        <v>6.3831588799999999</v>
      </c>
      <c r="U92" s="273"/>
      <c r="V92" s="364">
        <v>3530628.87</v>
      </c>
      <c r="W92" s="273"/>
      <c r="X92" s="258">
        <v>0</v>
      </c>
      <c r="Y92" s="273"/>
      <c r="Z92" s="273"/>
      <c r="AA92" s="273"/>
      <c r="AB92" s="258"/>
      <c r="AC92" s="394"/>
      <c r="AD92" s="273"/>
    </row>
    <row r="93" spans="1:30">
      <c r="A93" s="196">
        <v>17</v>
      </c>
      <c r="B93" s="196" t="s">
        <v>371</v>
      </c>
      <c r="C93" s="273">
        <v>75</v>
      </c>
      <c r="D93" s="273" t="s">
        <v>387</v>
      </c>
      <c r="E93" s="273" t="s">
        <v>877</v>
      </c>
      <c r="F93" s="273">
        <v>8</v>
      </c>
      <c r="G93" s="273" t="s">
        <v>1335</v>
      </c>
      <c r="H93" s="395" t="s">
        <v>1397</v>
      </c>
      <c r="I93" s="364">
        <v>255437</v>
      </c>
      <c r="J93" s="364">
        <v>0</v>
      </c>
      <c r="K93" s="364">
        <v>0</v>
      </c>
      <c r="L93" s="364">
        <v>0</v>
      </c>
      <c r="M93" s="364">
        <v>0</v>
      </c>
      <c r="N93" s="364">
        <v>0</v>
      </c>
      <c r="O93" s="364">
        <v>255437</v>
      </c>
      <c r="P93" s="364">
        <v>0</v>
      </c>
      <c r="Q93" s="364">
        <v>1785.5046299999999</v>
      </c>
      <c r="R93" s="258">
        <v>2.6414300000000002E-3</v>
      </c>
      <c r="S93" s="258">
        <v>2.6137404648170128E-3</v>
      </c>
      <c r="T93" s="258">
        <v>2.1069228</v>
      </c>
      <c r="U93" s="273"/>
      <c r="V93" s="364" t="e">
        <v>#N/A</v>
      </c>
      <c r="W93" s="273"/>
      <c r="X93" s="258">
        <v>0</v>
      </c>
      <c r="Y93" s="273"/>
      <c r="Z93" s="273"/>
      <c r="AA93" s="273"/>
      <c r="AB93" s="258" t="e">
        <v>#N/A</v>
      </c>
      <c r="AC93" s="394"/>
      <c r="AD93" s="273"/>
    </row>
    <row r="94" spans="1:30">
      <c r="A94" s="196">
        <v>17</v>
      </c>
      <c r="B94" s="196" t="s">
        <v>371</v>
      </c>
      <c r="C94" s="273">
        <v>76</v>
      </c>
      <c r="D94" s="273" t="s">
        <v>692</v>
      </c>
      <c r="E94" s="273" t="s">
        <v>1079</v>
      </c>
      <c r="F94" s="273">
        <v>8</v>
      </c>
      <c r="G94" s="273" t="s">
        <v>1335</v>
      </c>
      <c r="H94" s="395" t="s">
        <v>240</v>
      </c>
      <c r="I94" s="364">
        <v>259</v>
      </c>
      <c r="J94" s="364">
        <v>0</v>
      </c>
      <c r="K94" s="364">
        <v>0</v>
      </c>
      <c r="L94" s="364">
        <v>0</v>
      </c>
      <c r="M94" s="364">
        <v>0</v>
      </c>
      <c r="N94" s="364">
        <v>0</v>
      </c>
      <c r="O94" s="364">
        <v>259</v>
      </c>
      <c r="P94" s="364">
        <v>0</v>
      </c>
      <c r="Q94" s="364">
        <v>0</v>
      </c>
      <c r="R94" s="258">
        <v>0</v>
      </c>
      <c r="S94" s="258">
        <v>0</v>
      </c>
      <c r="T94" s="258">
        <v>2.8152199999999998E-3</v>
      </c>
      <c r="U94" s="273"/>
      <c r="V94" s="364" t="e">
        <v>#N/A</v>
      </c>
      <c r="W94" s="273"/>
      <c r="X94" s="258">
        <v>0</v>
      </c>
      <c r="Y94" s="273"/>
      <c r="Z94" s="273"/>
      <c r="AA94" s="273"/>
      <c r="AB94" s="258" t="e">
        <v>#N/A</v>
      </c>
      <c r="AC94" s="394"/>
      <c r="AD94" s="273"/>
    </row>
    <row r="95" spans="1:30">
      <c r="A95" s="196">
        <v>17</v>
      </c>
      <c r="B95" s="196" t="s">
        <v>371</v>
      </c>
      <c r="C95" s="273">
        <v>77</v>
      </c>
      <c r="D95" s="273" t="s">
        <v>694</v>
      </c>
      <c r="E95" s="273" t="s">
        <v>1081</v>
      </c>
      <c r="F95" s="273">
        <v>8</v>
      </c>
      <c r="G95" s="273" t="s">
        <v>1335</v>
      </c>
      <c r="H95" s="395" t="s">
        <v>666</v>
      </c>
      <c r="I95" s="364">
        <v>1420216</v>
      </c>
      <c r="J95" s="364">
        <v>0</v>
      </c>
      <c r="K95" s="364">
        <v>0</v>
      </c>
      <c r="L95" s="364">
        <v>0</v>
      </c>
      <c r="M95" s="364">
        <v>0</v>
      </c>
      <c r="N95" s="364">
        <v>0</v>
      </c>
      <c r="O95" s="364">
        <v>1420216</v>
      </c>
      <c r="P95" s="364">
        <v>11361.7284</v>
      </c>
      <c r="Q95" s="364">
        <v>61722.587359999998</v>
      </c>
      <c r="R95" s="258">
        <v>9.1310950000000002E-2</v>
      </c>
      <c r="S95" s="258">
        <v>9.0353629705253166E-2</v>
      </c>
      <c r="T95" s="258">
        <v>8.4536666700000005</v>
      </c>
      <c r="U95" s="273"/>
      <c r="V95" s="364">
        <v>6930357.6399999997</v>
      </c>
      <c r="W95" s="273"/>
      <c r="X95" s="258">
        <v>0</v>
      </c>
      <c r="Y95" s="273"/>
      <c r="Z95" s="273"/>
      <c r="AA95" s="273"/>
      <c r="AB95" s="258" t="s">
        <v>1246</v>
      </c>
      <c r="AC95" s="394"/>
      <c r="AD95" s="273"/>
    </row>
    <row r="96" spans="1:30">
      <c r="A96" s="196">
        <v>17</v>
      </c>
      <c r="B96" s="196" t="s">
        <v>371</v>
      </c>
      <c r="C96" s="273">
        <v>78</v>
      </c>
      <c r="D96" s="273" t="s">
        <v>389</v>
      </c>
      <c r="E96" s="273" t="s">
        <v>1084</v>
      </c>
      <c r="F96" s="273">
        <v>8</v>
      </c>
      <c r="G96" s="273" t="s">
        <v>1335</v>
      </c>
      <c r="H96" s="395" t="s">
        <v>248</v>
      </c>
      <c r="I96" s="364">
        <v>615623</v>
      </c>
      <c r="J96" s="364">
        <v>0</v>
      </c>
      <c r="K96" s="364">
        <v>0</v>
      </c>
      <c r="L96" s="364">
        <v>0</v>
      </c>
      <c r="M96" s="364">
        <v>0</v>
      </c>
      <c r="N96" s="364">
        <v>0</v>
      </c>
      <c r="O96" s="364">
        <v>615623</v>
      </c>
      <c r="P96" s="364">
        <v>6713.0289592999998</v>
      </c>
      <c r="Q96" s="364">
        <v>161847.2867</v>
      </c>
      <c r="R96" s="258">
        <v>0.23943308999999999</v>
      </c>
      <c r="S96" s="258">
        <v>0.23692282577202298</v>
      </c>
      <c r="T96" s="258">
        <v>9.9890150900000005</v>
      </c>
      <c r="U96" s="273"/>
      <c r="V96" s="364">
        <v>43138628.100000001</v>
      </c>
      <c r="W96" s="273"/>
      <c r="X96" s="258">
        <v>0</v>
      </c>
      <c r="Y96" s="273"/>
      <c r="Z96" s="273"/>
      <c r="AA96" s="273"/>
      <c r="AB96" s="258" t="s">
        <v>1246</v>
      </c>
      <c r="AC96" s="394"/>
      <c r="AD96" s="273"/>
    </row>
    <row r="97" spans="1:30">
      <c r="A97" s="196">
        <v>17</v>
      </c>
      <c r="B97" s="196" t="s">
        <v>371</v>
      </c>
      <c r="C97" s="273">
        <v>79</v>
      </c>
      <c r="D97" s="273" t="s">
        <v>700</v>
      </c>
      <c r="E97" s="273" t="s">
        <v>1086</v>
      </c>
      <c r="F97" s="273">
        <v>8</v>
      </c>
      <c r="G97" s="273" t="s">
        <v>1335</v>
      </c>
      <c r="H97" s="395" t="s">
        <v>1398</v>
      </c>
      <c r="I97" s="364">
        <v>465638</v>
      </c>
      <c r="J97" s="364">
        <v>0</v>
      </c>
      <c r="K97" s="364">
        <v>0</v>
      </c>
      <c r="L97" s="364">
        <v>0</v>
      </c>
      <c r="M97" s="364">
        <v>0</v>
      </c>
      <c r="N97" s="364">
        <v>0</v>
      </c>
      <c r="O97" s="364">
        <v>465638</v>
      </c>
      <c r="P97" s="364">
        <v>3823.5726199999999</v>
      </c>
      <c r="Q97" s="364">
        <v>68018.070849999989</v>
      </c>
      <c r="R97" s="258">
        <v>0.10062434000000001</v>
      </c>
      <c r="S97" s="258">
        <v>9.9569377268674722E-2</v>
      </c>
      <c r="T97" s="258">
        <v>4.5242712799999998</v>
      </c>
      <c r="U97" s="273"/>
      <c r="V97" s="364" t="e">
        <v>#N/A</v>
      </c>
      <c r="W97" s="273"/>
      <c r="X97" s="258">
        <v>0</v>
      </c>
      <c r="Y97" s="273"/>
      <c r="Z97" s="273"/>
      <c r="AA97" s="273"/>
      <c r="AB97" s="258" t="e">
        <v>#N/A</v>
      </c>
      <c r="AC97" s="394"/>
      <c r="AD97" s="273"/>
    </row>
    <row r="98" spans="1:30">
      <c r="A98" s="196">
        <v>17</v>
      </c>
      <c r="B98" s="196" t="s">
        <v>371</v>
      </c>
      <c r="C98" s="273">
        <v>80</v>
      </c>
      <c r="D98" s="273" t="s">
        <v>702</v>
      </c>
      <c r="E98" s="273" t="s">
        <v>1088</v>
      </c>
      <c r="F98" s="273">
        <v>8</v>
      </c>
      <c r="G98" s="273" t="s">
        <v>1335</v>
      </c>
      <c r="H98" s="395" t="s">
        <v>251</v>
      </c>
      <c r="I98" s="364">
        <v>297664</v>
      </c>
      <c r="J98" s="364">
        <v>0</v>
      </c>
      <c r="K98" s="364">
        <v>0</v>
      </c>
      <c r="L98" s="364">
        <v>0</v>
      </c>
      <c r="M98" s="364">
        <v>0</v>
      </c>
      <c r="N98" s="364">
        <v>500</v>
      </c>
      <c r="O98" s="364">
        <v>297164</v>
      </c>
      <c r="P98" s="364">
        <v>0</v>
      </c>
      <c r="Q98" s="364">
        <v>2139.5807999999997</v>
      </c>
      <c r="R98" s="258">
        <v>3.1652500000000001E-3</v>
      </c>
      <c r="S98" s="258">
        <v>3.1320607187143253E-3</v>
      </c>
      <c r="T98" s="258">
        <v>0.56912269000000004</v>
      </c>
      <c r="U98" s="273"/>
      <c r="V98" s="364">
        <v>3088797.08</v>
      </c>
      <c r="W98" s="273"/>
      <c r="X98" s="258">
        <v>0</v>
      </c>
      <c r="Y98" s="273"/>
      <c r="Z98" s="273"/>
      <c r="AA98" s="273"/>
      <c r="AB98" s="258" t="s">
        <v>1246</v>
      </c>
      <c r="AC98" s="394"/>
      <c r="AD98" s="273"/>
    </row>
    <row r="99" spans="1:30">
      <c r="A99" s="196">
        <v>17</v>
      </c>
      <c r="B99" s="196" t="s">
        <v>371</v>
      </c>
      <c r="C99" s="273">
        <v>81</v>
      </c>
      <c r="D99" s="273" t="s">
        <v>708</v>
      </c>
      <c r="E99" s="273" t="s">
        <v>1093</v>
      </c>
      <c r="F99" s="273">
        <v>8</v>
      </c>
      <c r="G99" s="273" t="s">
        <v>1335</v>
      </c>
      <c r="H99" s="395" t="s">
        <v>254</v>
      </c>
      <c r="I99" s="364">
        <v>1672871</v>
      </c>
      <c r="J99" s="364">
        <v>0</v>
      </c>
      <c r="K99" s="364">
        <v>0</v>
      </c>
      <c r="L99" s="364">
        <v>0</v>
      </c>
      <c r="M99" s="364">
        <v>0</v>
      </c>
      <c r="N99" s="364">
        <v>0</v>
      </c>
      <c r="O99" s="364">
        <v>1672871</v>
      </c>
      <c r="P99" s="364">
        <v>4131.9913699999997</v>
      </c>
      <c r="Q99" s="364">
        <v>29325.428629999999</v>
      </c>
      <c r="R99" s="258">
        <v>4.3383350000000001E-2</v>
      </c>
      <c r="S99" s="258">
        <v>4.2928513413227239E-2</v>
      </c>
      <c r="T99" s="258">
        <v>6.3335377800000003</v>
      </c>
      <c r="U99" s="273"/>
      <c r="V99" s="364">
        <v>2381082.0099999998</v>
      </c>
      <c r="W99" s="273"/>
      <c r="X99" s="258">
        <v>0</v>
      </c>
      <c r="Y99" s="273"/>
      <c r="Z99" s="273"/>
      <c r="AA99" s="273"/>
      <c r="AB99" s="258" t="s">
        <v>1246</v>
      </c>
      <c r="AC99" s="394"/>
      <c r="AD99" s="273"/>
    </row>
    <row r="100" spans="1:30">
      <c r="A100" s="196">
        <v>17</v>
      </c>
      <c r="B100" s="196" t="s">
        <v>371</v>
      </c>
      <c r="C100" s="273">
        <v>82</v>
      </c>
      <c r="D100" s="273" t="s">
        <v>711</v>
      </c>
      <c r="E100" s="273" t="s">
        <v>1095</v>
      </c>
      <c r="F100" s="273">
        <v>8</v>
      </c>
      <c r="G100" s="273" t="s">
        <v>1335</v>
      </c>
      <c r="H100" s="395" t="s">
        <v>257</v>
      </c>
      <c r="I100" s="364">
        <v>104645</v>
      </c>
      <c r="J100" s="364">
        <v>0</v>
      </c>
      <c r="K100" s="364">
        <v>0</v>
      </c>
      <c r="L100" s="364">
        <v>0</v>
      </c>
      <c r="M100" s="364">
        <v>0</v>
      </c>
      <c r="N100" s="364">
        <v>0</v>
      </c>
      <c r="O100" s="364">
        <v>104645</v>
      </c>
      <c r="P100" s="364">
        <v>956.18083000000001</v>
      </c>
      <c r="Q100" s="364">
        <v>23321.184699999998</v>
      </c>
      <c r="R100" s="258">
        <v>3.4500820000000001E-2</v>
      </c>
      <c r="S100" s="258">
        <v>3.4139101693542742E-2</v>
      </c>
      <c r="T100" s="258">
        <v>3.1306468000000001</v>
      </c>
      <c r="U100" s="273"/>
      <c r="V100" s="364">
        <v>1736381.13</v>
      </c>
      <c r="W100" s="273"/>
      <c r="X100" s="258">
        <v>0</v>
      </c>
      <c r="Y100" s="273"/>
      <c r="Z100" s="273"/>
      <c r="AA100" s="273"/>
      <c r="AB100" s="258" t="s">
        <v>1246</v>
      </c>
      <c r="AC100" s="394"/>
      <c r="AD100" s="273"/>
    </row>
    <row r="101" spans="1:30">
      <c r="A101" s="196">
        <v>17</v>
      </c>
      <c r="B101" s="196" t="s">
        <v>371</v>
      </c>
      <c r="C101" s="273">
        <v>83</v>
      </c>
      <c r="D101" s="273" t="s">
        <v>697</v>
      </c>
      <c r="E101" s="273" t="s">
        <v>1085</v>
      </c>
      <c r="F101" s="273">
        <v>8</v>
      </c>
      <c r="G101" s="273" t="s">
        <v>1335</v>
      </c>
      <c r="H101" s="395" t="s">
        <v>703</v>
      </c>
      <c r="I101" s="364">
        <v>240399</v>
      </c>
      <c r="J101" s="364">
        <v>0</v>
      </c>
      <c r="K101" s="364">
        <v>0</v>
      </c>
      <c r="L101" s="364">
        <v>0</v>
      </c>
      <c r="M101" s="364">
        <v>0</v>
      </c>
      <c r="N101" s="364">
        <v>0</v>
      </c>
      <c r="O101" s="364">
        <v>240399</v>
      </c>
      <c r="P101" s="364">
        <v>0</v>
      </c>
      <c r="Q101" s="364">
        <v>687.54114000000004</v>
      </c>
      <c r="R101" s="258">
        <v>1.01713E-3</v>
      </c>
      <c r="S101" s="258">
        <v>1.006468461996886E-3</v>
      </c>
      <c r="T101" s="258">
        <v>5.3816655500000001</v>
      </c>
      <c r="U101" s="273"/>
      <c r="V101" s="364">
        <v>3544442.59</v>
      </c>
      <c r="W101" s="273"/>
      <c r="X101" s="258">
        <v>0</v>
      </c>
      <c r="Y101" s="273"/>
      <c r="Z101" s="273"/>
      <c r="AA101" s="273"/>
      <c r="AB101" s="258" t="s">
        <v>1246</v>
      </c>
      <c r="AC101" s="394"/>
      <c r="AD101" s="273"/>
    </row>
    <row r="102" spans="1:30">
      <c r="A102" s="196">
        <v>17</v>
      </c>
      <c r="B102" s="196" t="s">
        <v>371</v>
      </c>
      <c r="C102" s="273">
        <v>84</v>
      </c>
      <c r="D102" s="273" t="s">
        <v>701</v>
      </c>
      <c r="E102" s="273" t="s">
        <v>1087</v>
      </c>
      <c r="F102" s="273">
        <v>8</v>
      </c>
      <c r="G102" s="273" t="s">
        <v>1335</v>
      </c>
      <c r="H102" s="395" t="s">
        <v>265</v>
      </c>
      <c r="I102" s="364">
        <v>162908</v>
      </c>
      <c r="J102" s="364">
        <v>0</v>
      </c>
      <c r="K102" s="364">
        <v>0</v>
      </c>
      <c r="L102" s="364">
        <v>0</v>
      </c>
      <c r="M102" s="364">
        <v>0</v>
      </c>
      <c r="N102" s="364">
        <v>0</v>
      </c>
      <c r="O102" s="364">
        <v>162908</v>
      </c>
      <c r="P102" s="364">
        <v>0</v>
      </c>
      <c r="Q102" s="364">
        <v>2924.1986000000002</v>
      </c>
      <c r="R102" s="258">
        <v>4.32599E-3</v>
      </c>
      <c r="S102" s="258">
        <v>4.2806364540097881E-3</v>
      </c>
      <c r="T102" s="258">
        <v>3.6615121799999999</v>
      </c>
      <c r="U102" s="273"/>
      <c r="V102" s="364">
        <v>4700044.38</v>
      </c>
      <c r="W102" s="273"/>
      <c r="X102" s="258">
        <v>0</v>
      </c>
      <c r="Y102" s="273"/>
      <c r="Z102" s="273"/>
      <c r="AA102" s="273"/>
      <c r="AB102" s="258" t="s">
        <v>1246</v>
      </c>
      <c r="AC102" s="394"/>
      <c r="AD102" s="273"/>
    </row>
    <row r="103" spans="1:30">
      <c r="A103" s="196">
        <v>17</v>
      </c>
      <c r="B103" s="196" t="s">
        <v>371</v>
      </c>
      <c r="C103" s="273">
        <v>85</v>
      </c>
      <c r="D103" s="273" t="s">
        <v>704</v>
      </c>
      <c r="E103" s="273" t="s">
        <v>1089</v>
      </c>
      <c r="F103" s="273">
        <v>8</v>
      </c>
      <c r="G103" s="273" t="s">
        <v>1335</v>
      </c>
      <c r="H103" s="395" t="s">
        <v>266</v>
      </c>
      <c r="I103" s="364">
        <v>94207</v>
      </c>
      <c r="J103" s="364">
        <v>0</v>
      </c>
      <c r="K103" s="364">
        <v>0</v>
      </c>
      <c r="L103" s="364">
        <v>0</v>
      </c>
      <c r="M103" s="364">
        <v>0</v>
      </c>
      <c r="N103" s="364">
        <v>0</v>
      </c>
      <c r="O103" s="364">
        <v>94207</v>
      </c>
      <c r="P103" s="364">
        <v>0</v>
      </c>
      <c r="Q103" s="364">
        <v>4903.945385</v>
      </c>
      <c r="R103" s="258">
        <v>7.2547799999999997E-3</v>
      </c>
      <c r="S103" s="258">
        <v>7.1787215080070356E-3</v>
      </c>
      <c r="T103" s="258">
        <v>3.14023333</v>
      </c>
      <c r="U103" s="273"/>
      <c r="V103" s="364">
        <v>2511987.29</v>
      </c>
      <c r="W103" s="273"/>
      <c r="X103" s="258">
        <v>0</v>
      </c>
      <c r="Y103" s="273"/>
      <c r="Z103" s="273"/>
      <c r="AA103" s="273"/>
      <c r="AB103" s="258" t="s">
        <v>1246</v>
      </c>
      <c r="AC103" s="394"/>
      <c r="AD103" s="273"/>
    </row>
    <row r="104" spans="1:30">
      <c r="A104" s="196">
        <v>17</v>
      </c>
      <c r="B104" s="196" t="s">
        <v>371</v>
      </c>
      <c r="C104" s="273">
        <v>86</v>
      </c>
      <c r="D104" s="273" t="s">
        <v>705</v>
      </c>
      <c r="E104" s="273" t="s">
        <v>1090</v>
      </c>
      <c r="F104" s="273">
        <v>8</v>
      </c>
      <c r="G104" s="273" t="s">
        <v>1335</v>
      </c>
      <c r="H104" s="395" t="s">
        <v>256</v>
      </c>
      <c r="I104" s="364">
        <v>316932</v>
      </c>
      <c r="J104" s="364">
        <v>0</v>
      </c>
      <c r="K104" s="364">
        <v>0</v>
      </c>
      <c r="L104" s="364">
        <v>0</v>
      </c>
      <c r="M104" s="364">
        <v>0</v>
      </c>
      <c r="N104" s="364">
        <v>0</v>
      </c>
      <c r="O104" s="364">
        <v>316932</v>
      </c>
      <c r="P104" s="364">
        <v>0</v>
      </c>
      <c r="Q104" s="364">
        <v>1350.13032</v>
      </c>
      <c r="R104" s="258">
        <v>1.9973500000000002E-3</v>
      </c>
      <c r="S104" s="258">
        <v>1.9764105849226178E-3</v>
      </c>
      <c r="T104" s="258">
        <v>1.49019645</v>
      </c>
      <c r="U104" s="273"/>
      <c r="V104" s="364">
        <v>6045096.5899999999</v>
      </c>
      <c r="W104" s="273"/>
      <c r="X104" s="258">
        <v>0</v>
      </c>
      <c r="Y104" s="273"/>
      <c r="Z104" s="273"/>
      <c r="AA104" s="273"/>
      <c r="AB104" s="258" t="s">
        <v>1246</v>
      </c>
      <c r="AC104" s="394"/>
      <c r="AD104" s="273"/>
    </row>
    <row r="105" spans="1:30">
      <c r="A105" s="196">
        <v>17</v>
      </c>
      <c r="B105" s="196" t="s">
        <v>371</v>
      </c>
      <c r="C105" s="273">
        <v>87</v>
      </c>
      <c r="D105" s="273" t="s">
        <v>706</v>
      </c>
      <c r="E105" s="273" t="s">
        <v>1091</v>
      </c>
      <c r="F105" s="273">
        <v>8</v>
      </c>
      <c r="G105" s="273" t="s">
        <v>1335</v>
      </c>
      <c r="H105" s="395" t="s">
        <v>258</v>
      </c>
      <c r="I105" s="364">
        <v>348279</v>
      </c>
      <c r="J105" s="364">
        <v>0</v>
      </c>
      <c r="K105" s="364">
        <v>0</v>
      </c>
      <c r="L105" s="364">
        <v>0</v>
      </c>
      <c r="M105" s="364">
        <v>0</v>
      </c>
      <c r="N105" s="364">
        <v>0</v>
      </c>
      <c r="O105" s="364">
        <v>348279</v>
      </c>
      <c r="P105" s="364">
        <v>0</v>
      </c>
      <c r="Q105" s="364">
        <v>2960.3715000000002</v>
      </c>
      <c r="R105" s="258">
        <v>4.3794999999999997E-3</v>
      </c>
      <c r="S105" s="258">
        <v>4.333588751568254E-3</v>
      </c>
      <c r="T105" s="258">
        <v>3.9689914499999999</v>
      </c>
      <c r="U105" s="273"/>
      <c r="V105" s="364">
        <v>16205705.629999999</v>
      </c>
      <c r="W105" s="273"/>
      <c r="X105" s="258">
        <v>0</v>
      </c>
      <c r="Y105" s="273"/>
      <c r="Z105" s="273"/>
      <c r="AA105" s="273"/>
      <c r="AB105" s="258" t="s">
        <v>1246</v>
      </c>
      <c r="AC105" s="394"/>
      <c r="AD105" s="273"/>
    </row>
    <row r="106" spans="1:30">
      <c r="A106" s="196">
        <v>17</v>
      </c>
      <c r="B106" s="196" t="s">
        <v>371</v>
      </c>
      <c r="C106" s="273">
        <v>88</v>
      </c>
      <c r="D106" s="273" t="s">
        <v>724</v>
      </c>
      <c r="E106" s="273" t="s">
        <v>1100</v>
      </c>
      <c r="F106" s="273">
        <v>8</v>
      </c>
      <c r="G106" s="273" t="s">
        <v>1335</v>
      </c>
      <c r="H106" s="395" t="s">
        <v>259</v>
      </c>
      <c r="I106" s="364">
        <v>423001</v>
      </c>
      <c r="J106" s="364">
        <v>0</v>
      </c>
      <c r="K106" s="364">
        <v>0</v>
      </c>
      <c r="L106" s="364">
        <v>0</v>
      </c>
      <c r="M106" s="364">
        <v>0</v>
      </c>
      <c r="N106" s="364">
        <v>0</v>
      </c>
      <c r="O106" s="364">
        <v>423001</v>
      </c>
      <c r="P106" s="364">
        <v>3925.4544999999998</v>
      </c>
      <c r="Q106" s="364">
        <v>18040.99265</v>
      </c>
      <c r="R106" s="258">
        <v>2.6689419999999998E-2</v>
      </c>
      <c r="S106" s="258">
        <v>2.6409605286081678E-2</v>
      </c>
      <c r="T106" s="258">
        <v>4.92222209</v>
      </c>
      <c r="U106" s="273"/>
      <c r="V106" s="364">
        <v>11008089.390000001</v>
      </c>
      <c r="W106" s="273"/>
      <c r="X106" s="258">
        <v>0</v>
      </c>
      <c r="Y106" s="273"/>
      <c r="Z106" s="273"/>
      <c r="AA106" s="273"/>
      <c r="AB106" s="258" t="s">
        <v>1246</v>
      </c>
      <c r="AC106" s="394" t="s">
        <v>1389</v>
      </c>
      <c r="AD106" s="273"/>
    </row>
    <row r="107" spans="1:30">
      <c r="A107" s="196">
        <v>17</v>
      </c>
      <c r="B107" s="196" t="s">
        <v>371</v>
      </c>
      <c r="C107" s="273">
        <v>89</v>
      </c>
      <c r="D107" s="371" t="s">
        <v>721</v>
      </c>
      <c r="E107" s="273" t="s">
        <v>1099</v>
      </c>
      <c r="F107" s="273">
        <v>8</v>
      </c>
      <c r="G107" s="273" t="s">
        <v>1335</v>
      </c>
      <c r="H107" s="395" t="s">
        <v>1290</v>
      </c>
      <c r="I107" s="364">
        <v>578202</v>
      </c>
      <c r="J107" s="364">
        <v>0</v>
      </c>
      <c r="K107" s="364">
        <v>0</v>
      </c>
      <c r="L107" s="364">
        <v>0</v>
      </c>
      <c r="M107" s="364">
        <v>0</v>
      </c>
      <c r="N107" s="364">
        <v>0</v>
      </c>
      <c r="O107" s="364">
        <v>578202</v>
      </c>
      <c r="P107" s="364">
        <v>0</v>
      </c>
      <c r="Q107" s="364">
        <v>0</v>
      </c>
      <c r="R107" s="258">
        <v>0</v>
      </c>
      <c r="S107" s="258">
        <v>0</v>
      </c>
      <c r="T107" s="258">
        <v>1.85321154</v>
      </c>
      <c r="U107" s="273"/>
      <c r="V107" s="364" t="e">
        <v>#N/A</v>
      </c>
      <c r="W107" s="273"/>
      <c r="X107" s="258">
        <v>0</v>
      </c>
      <c r="Y107" s="273"/>
      <c r="Z107" s="273"/>
      <c r="AA107" s="273"/>
      <c r="AB107" s="258" t="e">
        <v>#N/A</v>
      </c>
      <c r="AC107" s="394"/>
      <c r="AD107" s="273"/>
    </row>
    <row r="108" spans="1:30">
      <c r="A108" s="196">
        <v>17</v>
      </c>
      <c r="B108" s="196" t="s">
        <v>371</v>
      </c>
      <c r="C108" s="273">
        <v>90</v>
      </c>
      <c r="D108" s="273" t="s">
        <v>729</v>
      </c>
      <c r="E108" s="273" t="s">
        <v>1104</v>
      </c>
      <c r="F108" s="273">
        <v>8</v>
      </c>
      <c r="G108" s="273" t="s">
        <v>1335</v>
      </c>
      <c r="H108" s="395" t="s">
        <v>263</v>
      </c>
      <c r="I108" s="364">
        <v>1309435</v>
      </c>
      <c r="J108" s="364">
        <v>0</v>
      </c>
      <c r="K108" s="364">
        <v>0</v>
      </c>
      <c r="L108" s="364">
        <v>0</v>
      </c>
      <c r="M108" s="364">
        <v>0</v>
      </c>
      <c r="N108" s="364">
        <v>0</v>
      </c>
      <c r="O108" s="364">
        <v>1309435</v>
      </c>
      <c r="P108" s="364">
        <v>0</v>
      </c>
      <c r="Q108" s="364">
        <v>7044.7602999999999</v>
      </c>
      <c r="R108" s="258">
        <v>1.042185E-2</v>
      </c>
      <c r="S108" s="258">
        <v>1.0312588806362512E-2</v>
      </c>
      <c r="T108" s="258">
        <v>4.3880977400000001</v>
      </c>
      <c r="U108" s="273"/>
      <c r="V108" s="364" t="e">
        <v>#N/A</v>
      </c>
      <c r="W108" s="273"/>
      <c r="X108" s="258">
        <v>0</v>
      </c>
      <c r="Y108" s="273"/>
      <c r="Z108" s="273"/>
      <c r="AA108" s="273"/>
      <c r="AB108" s="258" t="e">
        <v>#N/A</v>
      </c>
      <c r="AC108" s="394"/>
      <c r="AD108" s="273"/>
    </row>
    <row r="109" spans="1:30">
      <c r="C109" s="273"/>
      <c r="D109" s="273"/>
      <c r="E109" s="273"/>
      <c r="F109" s="273"/>
      <c r="G109" s="370" t="s">
        <v>1336</v>
      </c>
      <c r="H109" s="395" t="s">
        <v>272</v>
      </c>
      <c r="I109" s="364">
        <v>426521</v>
      </c>
      <c r="J109" s="364">
        <v>0</v>
      </c>
      <c r="K109" s="364">
        <v>0</v>
      </c>
      <c r="L109" s="364">
        <v>0</v>
      </c>
      <c r="M109" s="364">
        <v>0</v>
      </c>
      <c r="N109" s="364">
        <v>0</v>
      </c>
      <c r="O109" s="364">
        <v>426521</v>
      </c>
      <c r="P109" s="364">
        <v>0</v>
      </c>
      <c r="Q109" s="364">
        <v>0</v>
      </c>
      <c r="R109" s="258">
        <v>0</v>
      </c>
      <c r="S109" s="258">
        <v>0</v>
      </c>
      <c r="T109" s="258">
        <v>5.4326272800000002</v>
      </c>
      <c r="U109" s="273"/>
      <c r="V109" s="364" t="e">
        <v>#N/A</v>
      </c>
      <c r="W109" s="273">
        <v>0</v>
      </c>
      <c r="X109" s="258">
        <v>0</v>
      </c>
      <c r="Y109" s="273">
        <v>0</v>
      </c>
      <c r="Z109" s="273">
        <v>0</v>
      </c>
      <c r="AA109" s="273">
        <v>0</v>
      </c>
      <c r="AB109" s="258" t="e">
        <v>#N/A</v>
      </c>
      <c r="AC109" s="394">
        <v>0</v>
      </c>
      <c r="AD109" s="273">
        <v>0</v>
      </c>
    </row>
    <row r="110" spans="1:30">
      <c r="C110" s="273"/>
      <c r="D110" s="273"/>
      <c r="E110" s="273"/>
      <c r="F110" s="273"/>
      <c r="G110" s="370"/>
      <c r="H110" s="395" t="s">
        <v>1291</v>
      </c>
      <c r="I110" s="364">
        <v>318842</v>
      </c>
      <c r="J110" s="364">
        <v>0</v>
      </c>
      <c r="K110" s="364">
        <v>0</v>
      </c>
      <c r="L110" s="364">
        <v>0</v>
      </c>
      <c r="M110" s="364">
        <v>0</v>
      </c>
      <c r="N110" s="364">
        <v>0</v>
      </c>
      <c r="O110" s="364">
        <v>318842</v>
      </c>
      <c r="P110" s="364">
        <v>2741.1452000000004</v>
      </c>
      <c r="Q110" s="364">
        <v>47507.457999999999</v>
      </c>
      <c r="R110" s="258">
        <v>7.0281419999999997E-2</v>
      </c>
      <c r="S110" s="258">
        <v>6.9544577633044113E-2</v>
      </c>
      <c r="T110" s="258">
        <v>4.6208985499999997</v>
      </c>
      <c r="U110" s="273"/>
      <c r="V110" s="364"/>
      <c r="W110" s="273"/>
      <c r="X110" s="258"/>
      <c r="Y110" s="273"/>
      <c r="Z110" s="273"/>
      <c r="AA110" s="273"/>
      <c r="AB110" s="258"/>
      <c r="AC110" s="394"/>
      <c r="AD110" s="273"/>
    </row>
    <row r="111" spans="1:30">
      <c r="A111" s="196">
        <v>17</v>
      </c>
      <c r="B111" s="196" t="s">
        <v>371</v>
      </c>
      <c r="C111" s="273">
        <v>91</v>
      </c>
      <c r="D111" s="273" t="s">
        <v>596</v>
      </c>
      <c r="E111" s="273" t="s">
        <v>1028</v>
      </c>
      <c r="F111" s="273">
        <v>9</v>
      </c>
      <c r="G111" s="273" t="s">
        <v>1399</v>
      </c>
      <c r="H111" s="395" t="s">
        <v>277</v>
      </c>
      <c r="I111" s="364">
        <v>1836498</v>
      </c>
      <c r="J111" s="364">
        <v>0</v>
      </c>
      <c r="K111" s="364">
        <v>0</v>
      </c>
      <c r="L111" s="364">
        <v>0</v>
      </c>
      <c r="M111" s="364">
        <v>0</v>
      </c>
      <c r="N111" s="364">
        <v>104500</v>
      </c>
      <c r="O111" s="364">
        <v>1731998</v>
      </c>
      <c r="P111" s="364">
        <v>14618.527555299999</v>
      </c>
      <c r="Q111" s="364">
        <v>91830.533960000001</v>
      </c>
      <c r="R111" s="258">
        <v>0.13585195</v>
      </c>
      <c r="S111" s="258">
        <v>0.13442764498292278</v>
      </c>
      <c r="T111" s="258">
        <v>9.9972178599999992</v>
      </c>
      <c r="U111" s="273"/>
      <c r="V111" s="364">
        <v>2101884.9900000002</v>
      </c>
      <c r="W111" s="273"/>
      <c r="X111" s="258">
        <v>0</v>
      </c>
      <c r="Y111" s="273"/>
      <c r="Z111" s="273"/>
      <c r="AA111" s="273"/>
      <c r="AB111" s="258" t="s">
        <v>1246</v>
      </c>
      <c r="AC111" s="394" t="s">
        <v>1389</v>
      </c>
      <c r="AD111" s="273"/>
    </row>
    <row r="112" spans="1:30">
      <c r="A112" s="196">
        <v>17</v>
      </c>
      <c r="B112" s="196" t="s">
        <v>371</v>
      </c>
      <c r="C112" s="273">
        <v>92</v>
      </c>
      <c r="D112" s="273" t="s">
        <v>642</v>
      </c>
      <c r="E112" s="273" t="s">
        <v>1057</v>
      </c>
      <c r="F112" s="273">
        <v>9</v>
      </c>
      <c r="G112" s="273" t="s">
        <v>1399</v>
      </c>
      <c r="H112" s="393"/>
      <c r="I112" s="366">
        <v>27167054</v>
      </c>
      <c r="J112" s="366">
        <v>0</v>
      </c>
      <c r="K112" s="366">
        <v>0</v>
      </c>
      <c r="L112" s="366">
        <v>0</v>
      </c>
      <c r="M112" s="396">
        <v>0</v>
      </c>
      <c r="N112" s="366">
        <v>231592</v>
      </c>
      <c r="O112" s="366">
        <v>26935462</v>
      </c>
      <c r="P112" s="366">
        <v>90145.290655299978</v>
      </c>
      <c r="Q112" s="366">
        <v>1259965.8809250002</v>
      </c>
      <c r="R112" s="367">
        <v>1.8639640799999995</v>
      </c>
      <c r="S112" s="367">
        <v>1.8444218804755981</v>
      </c>
      <c r="T112" s="368"/>
      <c r="U112" s="273"/>
      <c r="V112" s="364">
        <v>2573688.46</v>
      </c>
      <c r="W112" s="273"/>
      <c r="X112" s="258">
        <v>0</v>
      </c>
      <c r="Y112" s="273"/>
      <c r="Z112" s="273"/>
      <c r="AA112" s="273"/>
      <c r="AB112" s="258" t="s">
        <v>1246</v>
      </c>
      <c r="AC112" s="394" t="s">
        <v>1389</v>
      </c>
      <c r="AD112" s="273"/>
    </row>
    <row r="113" spans="1:30" hidden="1">
      <c r="A113" s="196">
        <v>17</v>
      </c>
      <c r="B113" s="196" t="s">
        <v>371</v>
      </c>
      <c r="C113" s="273">
        <v>93</v>
      </c>
      <c r="D113" s="273" t="s">
        <v>695</v>
      </c>
      <c r="E113" s="273" t="s">
        <v>1083</v>
      </c>
      <c r="F113" s="273">
        <v>9</v>
      </c>
      <c r="G113" s="273" t="s">
        <v>1399</v>
      </c>
      <c r="H113" s="362" t="s">
        <v>1399</v>
      </c>
      <c r="I113" s="369"/>
      <c r="J113" s="369"/>
      <c r="K113" s="369"/>
      <c r="L113" s="369"/>
      <c r="M113" s="364"/>
      <c r="N113" s="369"/>
      <c r="O113" s="369"/>
      <c r="P113" s="369"/>
      <c r="Q113" s="369"/>
      <c r="R113" s="368"/>
      <c r="S113" s="368"/>
      <c r="T113" s="368"/>
      <c r="U113" s="273"/>
      <c r="V113" s="364">
        <v>1432800.86</v>
      </c>
      <c r="W113" s="273"/>
      <c r="X113" s="258">
        <v>0</v>
      </c>
      <c r="Y113" s="273"/>
      <c r="Z113" s="273"/>
      <c r="AA113" s="273"/>
      <c r="AB113" s="258" t="s">
        <v>1246</v>
      </c>
      <c r="AC113" s="394" t="s">
        <v>1389</v>
      </c>
      <c r="AD113" s="273"/>
    </row>
    <row r="114" spans="1:30" hidden="1">
      <c r="A114" s="196">
        <v>17</v>
      </c>
      <c r="B114" s="196" t="s">
        <v>371</v>
      </c>
      <c r="C114" s="273">
        <v>94</v>
      </c>
      <c r="D114" s="273" t="s">
        <v>709</v>
      </c>
      <c r="E114" s="273" t="s">
        <v>1094</v>
      </c>
      <c r="F114" s="273">
        <v>9</v>
      </c>
      <c r="G114" s="273" t="s">
        <v>1399</v>
      </c>
      <c r="H114" s="395" t="s">
        <v>597</v>
      </c>
      <c r="I114" s="364">
        <v>210188</v>
      </c>
      <c r="J114" s="364">
        <v>0</v>
      </c>
      <c r="K114" s="364">
        <v>0</v>
      </c>
      <c r="L114" s="364">
        <v>0</v>
      </c>
      <c r="M114" s="364">
        <v>0</v>
      </c>
      <c r="N114" s="364">
        <v>0</v>
      </c>
      <c r="O114" s="364">
        <v>210188</v>
      </c>
      <c r="P114" s="364">
        <v>0</v>
      </c>
      <c r="Q114" s="364">
        <v>0</v>
      </c>
      <c r="R114" s="258">
        <v>0</v>
      </c>
      <c r="S114" s="258">
        <v>0</v>
      </c>
      <c r="T114" s="258">
        <v>2.4628904899999999</v>
      </c>
      <c r="U114" s="273"/>
      <c r="V114" s="364">
        <v>15362802.98</v>
      </c>
      <c r="W114" s="273"/>
      <c r="X114" s="258">
        <v>0</v>
      </c>
      <c r="Y114" s="273"/>
      <c r="Z114" s="273"/>
      <c r="AA114" s="273"/>
      <c r="AB114" s="258" t="s">
        <v>1246</v>
      </c>
      <c r="AC114" s="394" t="s">
        <v>1389</v>
      </c>
      <c r="AD114" s="273"/>
    </row>
    <row r="115" spans="1:30" hidden="1">
      <c r="A115" s="196">
        <v>17</v>
      </c>
      <c r="B115" s="196" t="s">
        <v>371</v>
      </c>
      <c r="C115" s="273">
        <v>95</v>
      </c>
      <c r="D115" s="273" t="s">
        <v>714</v>
      </c>
      <c r="E115" s="273" t="s">
        <v>1097</v>
      </c>
      <c r="F115" s="273">
        <v>9</v>
      </c>
      <c r="G115" s="273" t="s">
        <v>1399</v>
      </c>
      <c r="H115" s="395" t="s">
        <v>226</v>
      </c>
      <c r="I115" s="364">
        <v>257368</v>
      </c>
      <c r="J115" s="364">
        <v>0</v>
      </c>
      <c r="K115" s="364">
        <v>0</v>
      </c>
      <c r="L115" s="364">
        <v>0</v>
      </c>
      <c r="M115" s="364">
        <v>0</v>
      </c>
      <c r="N115" s="364">
        <v>0</v>
      </c>
      <c r="O115" s="364">
        <v>257368</v>
      </c>
      <c r="P115" s="364">
        <v>0</v>
      </c>
      <c r="Q115" s="364">
        <v>0</v>
      </c>
      <c r="R115" s="258">
        <v>0</v>
      </c>
      <c r="S115" s="258">
        <v>0</v>
      </c>
      <c r="T115" s="258">
        <v>4.7706680500000003</v>
      </c>
      <c r="U115" s="273"/>
      <c r="V115" s="364" t="e">
        <v>#N/A</v>
      </c>
      <c r="W115" s="273"/>
      <c r="X115" s="258">
        <v>0</v>
      </c>
      <c r="Y115" s="273"/>
      <c r="Z115" s="273"/>
      <c r="AA115" s="273"/>
      <c r="AB115" s="258" t="e">
        <v>#N/A</v>
      </c>
      <c r="AC115" s="394"/>
      <c r="AD115" s="273"/>
    </row>
    <row r="116" spans="1:30" hidden="1">
      <c r="C116" s="273"/>
      <c r="D116" s="273"/>
      <c r="E116" s="273"/>
      <c r="F116" s="273"/>
      <c r="G116" s="370" t="s">
        <v>1400</v>
      </c>
      <c r="H116" s="395" t="s">
        <v>253</v>
      </c>
      <c r="I116" s="364">
        <v>985</v>
      </c>
      <c r="J116" s="364">
        <v>0</v>
      </c>
      <c r="K116" s="364">
        <v>0</v>
      </c>
      <c r="L116" s="364">
        <v>0</v>
      </c>
      <c r="M116" s="364">
        <v>0</v>
      </c>
      <c r="N116" s="364">
        <v>0</v>
      </c>
      <c r="O116" s="364">
        <v>985</v>
      </c>
      <c r="P116" s="364">
        <v>0</v>
      </c>
      <c r="Q116" s="364">
        <v>0</v>
      </c>
      <c r="R116" s="258">
        <v>0</v>
      </c>
      <c r="S116" s="258">
        <v>0</v>
      </c>
      <c r="T116" s="258">
        <v>3.2833330000000001E-2</v>
      </c>
      <c r="U116" s="273"/>
      <c r="V116" s="364" t="e">
        <v>#N/A</v>
      </c>
      <c r="W116" s="273">
        <v>0</v>
      </c>
      <c r="X116" s="258">
        <v>0</v>
      </c>
      <c r="Y116" s="273">
        <v>0</v>
      </c>
      <c r="Z116" s="273">
        <v>0</v>
      </c>
      <c r="AA116" s="273">
        <v>0</v>
      </c>
      <c r="AB116" s="258" t="e">
        <v>#N/A</v>
      </c>
      <c r="AC116" s="394">
        <v>0</v>
      </c>
      <c r="AD116" s="273">
        <v>0</v>
      </c>
    </row>
    <row r="117" spans="1:30" hidden="1">
      <c r="C117" s="273"/>
      <c r="D117" s="273"/>
      <c r="E117" s="273"/>
      <c r="F117" s="273"/>
      <c r="G117" s="370"/>
      <c r="H117" s="395" t="s">
        <v>710</v>
      </c>
      <c r="I117" s="364">
        <v>1349180</v>
      </c>
      <c r="J117" s="364">
        <v>0</v>
      </c>
      <c r="K117" s="364">
        <v>0</v>
      </c>
      <c r="L117" s="364">
        <v>0</v>
      </c>
      <c r="M117" s="364">
        <v>0</v>
      </c>
      <c r="N117" s="364">
        <v>0</v>
      </c>
      <c r="O117" s="364">
        <v>1349180</v>
      </c>
      <c r="P117" s="364">
        <v>0</v>
      </c>
      <c r="Q117" s="364">
        <v>4708.6382000000003</v>
      </c>
      <c r="R117" s="258">
        <v>6.96585E-3</v>
      </c>
      <c r="S117" s="258">
        <v>6.8928178570576678E-3</v>
      </c>
      <c r="T117" s="258">
        <v>8.5636123600000005</v>
      </c>
      <c r="U117" s="273"/>
      <c r="V117" s="364"/>
      <c r="W117" s="273"/>
      <c r="X117" s="258"/>
      <c r="Y117" s="273"/>
      <c r="Z117" s="273"/>
      <c r="AA117" s="273"/>
      <c r="AB117" s="258"/>
      <c r="AC117" s="394"/>
      <c r="AD117" s="273"/>
    </row>
    <row r="118" spans="1:30" hidden="1">
      <c r="A118" s="196">
        <v>17</v>
      </c>
      <c r="B118" s="196" t="s">
        <v>371</v>
      </c>
      <c r="C118" s="273">
        <v>96</v>
      </c>
      <c r="D118" s="273" t="s">
        <v>586</v>
      </c>
      <c r="E118" s="273" t="s">
        <v>1023</v>
      </c>
      <c r="F118" s="273">
        <v>10</v>
      </c>
      <c r="G118" s="273" t="s">
        <v>1337</v>
      </c>
      <c r="H118" s="395" t="s">
        <v>267</v>
      </c>
      <c r="I118" s="364">
        <v>475726</v>
      </c>
      <c r="J118" s="364">
        <v>0</v>
      </c>
      <c r="K118" s="364">
        <v>0</v>
      </c>
      <c r="L118" s="364">
        <v>0</v>
      </c>
      <c r="M118" s="364">
        <v>0</v>
      </c>
      <c r="N118" s="364">
        <v>0</v>
      </c>
      <c r="O118" s="364">
        <v>475726</v>
      </c>
      <c r="P118" s="364">
        <v>4370.4482099999996</v>
      </c>
      <c r="Q118" s="364">
        <v>39542.345119999998</v>
      </c>
      <c r="R118" s="258">
        <v>5.8498019999999998E-2</v>
      </c>
      <c r="S118" s="258">
        <v>5.7884715490154476E-2</v>
      </c>
      <c r="T118" s="258">
        <v>4.92469979</v>
      </c>
      <c r="U118" s="273"/>
      <c r="V118" s="364" t="e">
        <v>#N/A</v>
      </c>
      <c r="W118" s="273"/>
      <c r="X118" s="258">
        <v>0</v>
      </c>
      <c r="Y118" s="273"/>
      <c r="Z118" s="273"/>
      <c r="AA118" s="273"/>
      <c r="AB118" s="258" t="e">
        <v>#N/A</v>
      </c>
      <c r="AC118" s="394"/>
      <c r="AD118" s="273"/>
    </row>
    <row r="119" spans="1:30" hidden="1">
      <c r="A119" s="196">
        <v>17</v>
      </c>
      <c r="B119" s="196" t="s">
        <v>371</v>
      </c>
      <c r="C119" s="273">
        <v>97</v>
      </c>
      <c r="D119" s="273" t="s">
        <v>372</v>
      </c>
      <c r="E119" s="273" t="s">
        <v>1029</v>
      </c>
      <c r="F119" s="273">
        <v>10</v>
      </c>
      <c r="G119" s="273" t="s">
        <v>1337</v>
      </c>
      <c r="H119" s="393"/>
      <c r="I119" s="366">
        <v>2293447</v>
      </c>
      <c r="J119" s="366">
        <v>0</v>
      </c>
      <c r="K119" s="366">
        <v>0</v>
      </c>
      <c r="L119" s="366">
        <v>0</v>
      </c>
      <c r="M119" s="396">
        <v>0</v>
      </c>
      <c r="N119" s="366">
        <v>0</v>
      </c>
      <c r="O119" s="366">
        <v>2293447</v>
      </c>
      <c r="P119" s="366">
        <v>4370.4482099999996</v>
      </c>
      <c r="Q119" s="366">
        <v>44250.983319999999</v>
      </c>
      <c r="R119" s="367">
        <v>6.5463869999999993E-2</v>
      </c>
      <c r="S119" s="367">
        <v>6.4777533347212146E-2</v>
      </c>
      <c r="T119" s="368"/>
      <c r="U119" s="273"/>
      <c r="V119" s="364">
        <v>11691721.91</v>
      </c>
      <c r="W119" s="273"/>
      <c r="X119" s="258">
        <v>0</v>
      </c>
      <c r="Y119" s="273"/>
      <c r="Z119" s="273"/>
      <c r="AA119" s="273"/>
      <c r="AB119" s="258" t="s">
        <v>1246</v>
      </c>
      <c r="AC119" s="394"/>
      <c r="AD119" s="273"/>
    </row>
    <row r="120" spans="1:30" hidden="1">
      <c r="A120" s="196">
        <v>17</v>
      </c>
      <c r="B120" s="196" t="s">
        <v>371</v>
      </c>
      <c r="C120" s="273">
        <v>98</v>
      </c>
      <c r="D120" s="273" t="s">
        <v>576</v>
      </c>
      <c r="E120" s="273" t="s">
        <v>58</v>
      </c>
      <c r="F120" s="273">
        <v>10</v>
      </c>
      <c r="G120" s="273" t="s">
        <v>1337</v>
      </c>
      <c r="H120" s="362" t="s">
        <v>1337</v>
      </c>
      <c r="I120" s="369"/>
      <c r="J120" s="369"/>
      <c r="K120" s="369"/>
      <c r="L120" s="369"/>
      <c r="M120" s="364"/>
      <c r="N120" s="369"/>
      <c r="O120" s="369"/>
      <c r="P120" s="369"/>
      <c r="Q120" s="369"/>
      <c r="R120" s="368"/>
      <c r="S120" s="368"/>
      <c r="T120" s="368"/>
      <c r="U120" s="273"/>
      <c r="V120" s="364" t="e">
        <v>#N/A</v>
      </c>
      <c r="W120" s="273"/>
      <c r="X120" s="258">
        <v>0</v>
      </c>
      <c r="Y120" s="273"/>
      <c r="Z120" s="273"/>
      <c r="AA120" s="273"/>
      <c r="AB120" s="258" t="e">
        <v>#N/A</v>
      </c>
      <c r="AC120" s="394"/>
      <c r="AD120" s="273"/>
    </row>
    <row r="121" spans="1:30" hidden="1">
      <c r="A121" s="196">
        <v>17</v>
      </c>
      <c r="B121" s="196" t="s">
        <v>371</v>
      </c>
      <c r="C121" s="273">
        <v>99</v>
      </c>
      <c r="D121" s="273" t="s">
        <v>373</v>
      </c>
      <c r="E121" s="273" t="s">
        <v>869</v>
      </c>
      <c r="F121" s="273">
        <v>10</v>
      </c>
      <c r="G121" s="273" t="s">
        <v>1337</v>
      </c>
      <c r="H121" s="395" t="s">
        <v>195</v>
      </c>
      <c r="I121" s="364">
        <v>913009</v>
      </c>
      <c r="J121" s="364">
        <v>0</v>
      </c>
      <c r="K121" s="364">
        <v>0</v>
      </c>
      <c r="L121" s="364">
        <v>0</v>
      </c>
      <c r="M121" s="364">
        <v>0</v>
      </c>
      <c r="N121" s="364">
        <v>0</v>
      </c>
      <c r="O121" s="364">
        <v>913009</v>
      </c>
      <c r="P121" s="364">
        <v>10965.845289999999</v>
      </c>
      <c r="Q121" s="364">
        <v>36520.36</v>
      </c>
      <c r="R121" s="258">
        <v>5.4027369999999998E-2</v>
      </c>
      <c r="S121" s="258">
        <v>5.3460932622552006E-2</v>
      </c>
      <c r="T121" s="258">
        <v>6.3366878800000004</v>
      </c>
      <c r="U121" s="273"/>
      <c r="V121" s="364">
        <v>95834038.299999997</v>
      </c>
      <c r="W121" s="273"/>
      <c r="X121" s="258">
        <v>0</v>
      </c>
      <c r="Y121" s="273"/>
      <c r="Z121" s="273"/>
      <c r="AA121" s="273"/>
      <c r="AB121" s="258" t="s">
        <v>1246</v>
      </c>
      <c r="AC121" s="394"/>
      <c r="AD121" s="273"/>
    </row>
    <row r="122" spans="1:30" hidden="1">
      <c r="A122" s="196">
        <v>17</v>
      </c>
      <c r="B122" s="196" t="s">
        <v>371</v>
      </c>
      <c r="C122" s="273">
        <v>100</v>
      </c>
      <c r="D122" s="377" t="s">
        <v>1382</v>
      </c>
      <c r="E122" s="273" t="s">
        <v>1383</v>
      </c>
      <c r="F122" s="273">
        <v>10</v>
      </c>
      <c r="G122" s="273" t="s">
        <v>1337</v>
      </c>
      <c r="H122" s="395" t="s">
        <v>577</v>
      </c>
      <c r="I122" s="364">
        <v>328879</v>
      </c>
      <c r="J122" s="364">
        <v>0</v>
      </c>
      <c r="K122" s="364">
        <v>0</v>
      </c>
      <c r="L122" s="364">
        <v>0</v>
      </c>
      <c r="M122" s="364">
        <v>0</v>
      </c>
      <c r="N122" s="364">
        <v>0</v>
      </c>
      <c r="O122" s="364">
        <v>328879</v>
      </c>
      <c r="P122" s="364">
        <v>0</v>
      </c>
      <c r="Q122" s="364">
        <v>0</v>
      </c>
      <c r="R122" s="258">
        <v>0</v>
      </c>
      <c r="S122" s="258">
        <v>0</v>
      </c>
      <c r="T122" s="258">
        <v>8.2219750000000005</v>
      </c>
      <c r="U122" s="273"/>
      <c r="V122" s="364"/>
      <c r="W122" s="273"/>
      <c r="X122" s="258"/>
      <c r="Y122" s="273"/>
      <c r="Z122" s="273"/>
      <c r="AA122" s="273"/>
      <c r="AB122" s="258"/>
      <c r="AC122" s="394"/>
      <c r="AD122" s="273"/>
    </row>
    <row r="123" spans="1:30" hidden="1">
      <c r="A123" s="196">
        <v>17</v>
      </c>
      <c r="B123" s="196" t="s">
        <v>371</v>
      </c>
      <c r="C123" s="273">
        <v>100</v>
      </c>
      <c r="D123" s="273" t="s">
        <v>619</v>
      </c>
      <c r="E123" s="273" t="s">
        <v>1045</v>
      </c>
      <c r="F123" s="273">
        <v>10</v>
      </c>
      <c r="G123" s="273" t="s">
        <v>1337</v>
      </c>
      <c r="H123" s="395" t="s">
        <v>212</v>
      </c>
      <c r="I123" s="364">
        <v>1684101</v>
      </c>
      <c r="J123" s="364">
        <v>0</v>
      </c>
      <c r="K123" s="364">
        <v>0</v>
      </c>
      <c r="L123" s="364">
        <v>0</v>
      </c>
      <c r="M123" s="364">
        <v>0</v>
      </c>
      <c r="N123" s="364">
        <v>0</v>
      </c>
      <c r="O123" s="364">
        <v>1684101</v>
      </c>
      <c r="P123" s="364">
        <v>18879.3737454</v>
      </c>
      <c r="Q123" s="364">
        <v>44965.496700000003</v>
      </c>
      <c r="R123" s="258">
        <v>6.6520899999999994E-2</v>
      </c>
      <c r="S123" s="258">
        <v>6.582348556855093E-2</v>
      </c>
      <c r="T123" s="258">
        <v>2.1051262500000001</v>
      </c>
      <c r="U123" s="273"/>
      <c r="V123" s="364" t="e">
        <v>#N/A</v>
      </c>
      <c r="W123" s="273"/>
      <c r="X123" s="258">
        <v>0</v>
      </c>
      <c r="Y123" s="273"/>
      <c r="Z123" s="273"/>
      <c r="AA123" s="273"/>
      <c r="AB123" s="258" t="e">
        <v>#N/A</v>
      </c>
      <c r="AC123" s="394"/>
      <c r="AD123" s="273"/>
    </row>
    <row r="124" spans="1:30" hidden="1">
      <c r="A124" s="196">
        <v>17</v>
      </c>
      <c r="B124" s="196" t="s">
        <v>371</v>
      </c>
      <c r="C124" s="273">
        <v>101</v>
      </c>
      <c r="D124" s="273" t="s">
        <v>625</v>
      </c>
      <c r="E124" s="273" t="s">
        <v>1050</v>
      </c>
      <c r="F124" s="273">
        <v>10</v>
      </c>
      <c r="G124" s="273" t="s">
        <v>1337</v>
      </c>
      <c r="H124" s="395" t="s">
        <v>214</v>
      </c>
      <c r="I124" s="364">
        <v>275595</v>
      </c>
      <c r="J124" s="364">
        <v>0</v>
      </c>
      <c r="K124" s="364">
        <v>0</v>
      </c>
      <c r="L124" s="364">
        <v>0</v>
      </c>
      <c r="M124" s="364">
        <v>0</v>
      </c>
      <c r="N124" s="364">
        <v>0</v>
      </c>
      <c r="O124" s="364">
        <v>275595</v>
      </c>
      <c r="P124" s="364">
        <v>6003.7842295</v>
      </c>
      <c r="Q124" s="364">
        <v>46851.15</v>
      </c>
      <c r="R124" s="258">
        <v>6.9310499999999997E-2</v>
      </c>
      <c r="S124" s="258">
        <v>6.8583830319281558E-2</v>
      </c>
      <c r="T124" s="258">
        <v>0.46665222000000001</v>
      </c>
      <c r="U124" s="273"/>
      <c r="V124" s="364">
        <v>2876693.39</v>
      </c>
      <c r="W124" s="273"/>
      <c r="X124" s="258">
        <v>0</v>
      </c>
      <c r="Y124" s="273"/>
      <c r="Z124" s="273"/>
      <c r="AA124" s="273"/>
      <c r="AB124" s="258" t="s">
        <v>1246</v>
      </c>
      <c r="AC124" s="394"/>
      <c r="AD124" s="273"/>
    </row>
    <row r="125" spans="1:30" hidden="1">
      <c r="A125" s="196">
        <v>17</v>
      </c>
      <c r="B125" s="196" t="s">
        <v>371</v>
      </c>
      <c r="C125" s="273">
        <v>102</v>
      </c>
      <c r="D125" s="273" t="s">
        <v>377</v>
      </c>
      <c r="E125" s="273" t="s">
        <v>872</v>
      </c>
      <c r="F125" s="273">
        <v>10</v>
      </c>
      <c r="G125" s="273" t="s">
        <v>1337</v>
      </c>
      <c r="H125" s="395" t="s">
        <v>218</v>
      </c>
      <c r="I125" s="364">
        <v>45300</v>
      </c>
      <c r="J125" s="364">
        <v>0</v>
      </c>
      <c r="K125" s="364">
        <v>0</v>
      </c>
      <c r="L125" s="364">
        <v>0</v>
      </c>
      <c r="M125" s="364">
        <v>0</v>
      </c>
      <c r="N125" s="364">
        <v>0</v>
      </c>
      <c r="O125" s="364">
        <v>45300</v>
      </c>
      <c r="P125" s="364">
        <v>0</v>
      </c>
      <c r="Q125" s="364">
        <v>0</v>
      </c>
      <c r="R125" s="258">
        <v>0</v>
      </c>
      <c r="S125" s="258">
        <v>0</v>
      </c>
      <c r="T125" s="258">
        <v>2.2650000000000001</v>
      </c>
      <c r="U125" s="273"/>
      <c r="V125" s="364">
        <v>20482064</v>
      </c>
      <c r="W125" s="273"/>
      <c r="X125" s="258">
        <v>0</v>
      </c>
      <c r="Y125" s="273"/>
      <c r="Z125" s="273"/>
      <c r="AA125" s="273"/>
      <c r="AB125" s="258" t="s">
        <v>1246</v>
      </c>
      <c r="AC125" s="394" t="s">
        <v>1389</v>
      </c>
      <c r="AD125" s="273"/>
    </row>
    <row r="126" spans="1:30" hidden="1">
      <c r="A126" s="196">
        <v>17</v>
      </c>
      <c r="B126" s="196" t="s">
        <v>371</v>
      </c>
      <c r="C126" s="273">
        <v>103</v>
      </c>
      <c r="D126" s="273" t="s">
        <v>379</v>
      </c>
      <c r="E126" s="273" t="s">
        <v>873</v>
      </c>
      <c r="F126" s="273">
        <v>10</v>
      </c>
      <c r="G126" s="273" t="s">
        <v>1337</v>
      </c>
      <c r="H126" s="395" t="s">
        <v>378</v>
      </c>
      <c r="I126" s="364">
        <v>35925</v>
      </c>
      <c r="J126" s="364">
        <v>0</v>
      </c>
      <c r="K126" s="364">
        <v>0</v>
      </c>
      <c r="L126" s="364">
        <v>0</v>
      </c>
      <c r="M126" s="364">
        <v>0</v>
      </c>
      <c r="N126" s="364">
        <v>0</v>
      </c>
      <c r="O126" s="364">
        <v>35925</v>
      </c>
      <c r="P126" s="364">
        <v>0</v>
      </c>
      <c r="Q126" s="364">
        <v>0</v>
      </c>
      <c r="R126" s="258">
        <v>0</v>
      </c>
      <c r="S126" s="258">
        <v>0</v>
      </c>
      <c r="T126" s="258">
        <v>2.8740000000000001</v>
      </c>
      <c r="U126" s="273"/>
      <c r="V126" s="364">
        <v>10878626.07</v>
      </c>
      <c r="W126" s="273"/>
      <c r="X126" s="258">
        <v>0</v>
      </c>
      <c r="Y126" s="273"/>
      <c r="Z126" s="273"/>
      <c r="AA126" s="273"/>
      <c r="AB126" s="258" t="s">
        <v>1246</v>
      </c>
      <c r="AC126" s="394"/>
      <c r="AD126" s="273"/>
    </row>
    <row r="127" spans="1:30" hidden="1">
      <c r="A127" s="196">
        <v>17</v>
      </c>
      <c r="B127" s="196" t="s">
        <v>371</v>
      </c>
      <c r="C127" s="273">
        <v>104</v>
      </c>
      <c r="D127" s="273" t="s">
        <v>650</v>
      </c>
      <c r="E127" s="273" t="s">
        <v>1062</v>
      </c>
      <c r="F127" s="273">
        <v>10</v>
      </c>
      <c r="G127" s="273" t="s">
        <v>1337</v>
      </c>
      <c r="H127" s="395" t="s">
        <v>222</v>
      </c>
      <c r="I127" s="364">
        <v>2762995</v>
      </c>
      <c r="J127" s="364">
        <v>0</v>
      </c>
      <c r="K127" s="364">
        <v>0</v>
      </c>
      <c r="L127" s="364">
        <v>0</v>
      </c>
      <c r="M127" s="364">
        <v>0</v>
      </c>
      <c r="N127" s="364">
        <v>0</v>
      </c>
      <c r="O127" s="364">
        <v>2762995</v>
      </c>
      <c r="P127" s="364">
        <v>32810.088114099999</v>
      </c>
      <c r="Q127" s="364">
        <v>135082.82555000001</v>
      </c>
      <c r="R127" s="258">
        <v>0.19983838000000001</v>
      </c>
      <c r="S127" s="258">
        <v>0.19774322693403068</v>
      </c>
      <c r="T127" s="258">
        <v>0.93005051000000005</v>
      </c>
      <c r="U127" s="273"/>
      <c r="V127" s="364">
        <v>6231548.4500000002</v>
      </c>
      <c r="W127" s="273"/>
      <c r="X127" s="258">
        <v>0</v>
      </c>
      <c r="Y127" s="273"/>
      <c r="Z127" s="273"/>
      <c r="AA127" s="273"/>
      <c r="AB127" s="258" t="s">
        <v>1246</v>
      </c>
      <c r="AC127" s="394"/>
      <c r="AD127" s="273"/>
    </row>
    <row r="128" spans="1:30" hidden="1">
      <c r="A128" s="196">
        <v>17</v>
      </c>
      <c r="B128" s="196" t="s">
        <v>371</v>
      </c>
      <c r="C128" s="273">
        <v>105</v>
      </c>
      <c r="D128" s="273" t="s">
        <v>655</v>
      </c>
      <c r="E128" s="273" t="s">
        <v>1064</v>
      </c>
      <c r="F128" s="273">
        <v>10</v>
      </c>
      <c r="G128" s="273" t="s">
        <v>1337</v>
      </c>
      <c r="H128" s="395" t="s">
        <v>228</v>
      </c>
      <c r="I128" s="364">
        <v>431946</v>
      </c>
      <c r="J128" s="364">
        <v>0</v>
      </c>
      <c r="K128" s="364">
        <v>0</v>
      </c>
      <c r="L128" s="364">
        <v>0</v>
      </c>
      <c r="M128" s="364">
        <v>0</v>
      </c>
      <c r="N128" s="364">
        <v>0</v>
      </c>
      <c r="O128" s="364">
        <v>431946</v>
      </c>
      <c r="P128" s="364">
        <v>894.12821999999994</v>
      </c>
      <c r="Q128" s="364">
        <v>3153.2057999999997</v>
      </c>
      <c r="R128" s="258">
        <v>4.6647800000000003E-3</v>
      </c>
      <c r="S128" s="258">
        <v>4.615872428936631E-3</v>
      </c>
      <c r="T128" s="258">
        <v>4.4714906799999996</v>
      </c>
      <c r="U128" s="273"/>
      <c r="V128" s="364">
        <v>369443.11</v>
      </c>
      <c r="W128" s="273"/>
      <c r="X128" s="258">
        <v>0</v>
      </c>
      <c r="Y128" s="273"/>
      <c r="Z128" s="273"/>
      <c r="AA128" s="273"/>
      <c r="AB128" s="258" t="s">
        <v>1246</v>
      </c>
      <c r="AC128" s="394" t="s">
        <v>1389</v>
      </c>
      <c r="AD128" s="273"/>
    </row>
    <row r="129" spans="1:30" hidden="1">
      <c r="A129" s="196">
        <v>17</v>
      </c>
      <c r="B129" s="196" t="s">
        <v>371</v>
      </c>
      <c r="C129" s="273">
        <v>106</v>
      </c>
      <c r="D129" s="273" t="s">
        <v>381</v>
      </c>
      <c r="E129" s="273" t="s">
        <v>874</v>
      </c>
      <c r="F129" s="273">
        <v>10</v>
      </c>
      <c r="G129" s="273" t="s">
        <v>1337</v>
      </c>
      <c r="H129" s="395" t="s">
        <v>656</v>
      </c>
      <c r="I129" s="364">
        <v>36944</v>
      </c>
      <c r="J129" s="364">
        <v>0</v>
      </c>
      <c r="K129" s="364">
        <v>0</v>
      </c>
      <c r="L129" s="364">
        <v>0</v>
      </c>
      <c r="M129" s="364">
        <v>0</v>
      </c>
      <c r="N129" s="364">
        <v>0</v>
      </c>
      <c r="O129" s="364">
        <v>36944</v>
      </c>
      <c r="P129" s="364">
        <v>0</v>
      </c>
      <c r="Q129" s="364">
        <v>0</v>
      </c>
      <c r="R129" s="258">
        <v>0</v>
      </c>
      <c r="S129" s="258">
        <v>0</v>
      </c>
      <c r="T129" s="258">
        <v>0.43209356999999998</v>
      </c>
      <c r="U129" s="273"/>
      <c r="V129" s="364">
        <v>89898942.5</v>
      </c>
      <c r="W129" s="273"/>
      <c r="X129" s="258">
        <v>0</v>
      </c>
      <c r="Y129" s="273"/>
      <c r="Z129" s="273"/>
      <c r="AA129" s="273"/>
      <c r="AB129" s="258" t="s">
        <v>1246</v>
      </c>
      <c r="AC129" s="394"/>
      <c r="AD129" s="273"/>
    </row>
    <row r="130" spans="1:30" hidden="1">
      <c r="A130" s="196">
        <v>17</v>
      </c>
      <c r="B130" s="196" t="s">
        <v>371</v>
      </c>
      <c r="C130" s="273">
        <v>107</v>
      </c>
      <c r="D130" s="273" t="s">
        <v>383</v>
      </c>
      <c r="E130" s="273" t="s">
        <v>1069</v>
      </c>
      <c r="F130" s="273">
        <v>10</v>
      </c>
      <c r="G130" s="273" t="s">
        <v>1337</v>
      </c>
      <c r="H130" s="395" t="s">
        <v>382</v>
      </c>
      <c r="I130" s="364">
        <v>2814830</v>
      </c>
      <c r="J130" s="364">
        <v>0</v>
      </c>
      <c r="K130" s="364">
        <v>0</v>
      </c>
      <c r="L130" s="364">
        <v>0</v>
      </c>
      <c r="M130" s="364">
        <v>0</v>
      </c>
      <c r="N130" s="364">
        <v>0</v>
      </c>
      <c r="O130" s="364">
        <v>2814830</v>
      </c>
      <c r="P130" s="364">
        <v>2955.5715</v>
      </c>
      <c r="Q130" s="364">
        <v>81630.070000000007</v>
      </c>
      <c r="R130" s="258">
        <v>0.12076162</v>
      </c>
      <c r="S130" s="258">
        <v>0.11949552721397609</v>
      </c>
      <c r="T130" s="258">
        <v>5.5289230199999997</v>
      </c>
      <c r="U130" s="273"/>
      <c r="V130" s="364">
        <v>36707462.549999997</v>
      </c>
      <c r="W130" s="273"/>
      <c r="X130" s="258">
        <v>0</v>
      </c>
      <c r="Y130" s="273"/>
      <c r="Z130" s="273"/>
      <c r="AA130" s="273"/>
      <c r="AB130" s="258" t="s">
        <v>1246</v>
      </c>
      <c r="AC130" s="394"/>
      <c r="AD130" s="273"/>
    </row>
    <row r="131" spans="1:30" hidden="1">
      <c r="A131" s="196">
        <v>17</v>
      </c>
      <c r="B131" s="196" t="s">
        <v>371</v>
      </c>
      <c r="C131" s="273">
        <v>108</v>
      </c>
      <c r="D131" s="273" t="s">
        <v>675</v>
      </c>
      <c r="E131" s="273" t="s">
        <v>1075</v>
      </c>
      <c r="F131" s="273">
        <v>10</v>
      </c>
      <c r="G131" s="273" t="s">
        <v>1337</v>
      </c>
      <c r="H131" s="395" t="s">
        <v>236</v>
      </c>
      <c r="I131" s="364">
        <v>1361665</v>
      </c>
      <c r="J131" s="364">
        <v>0</v>
      </c>
      <c r="K131" s="364">
        <v>0</v>
      </c>
      <c r="L131" s="364">
        <v>0</v>
      </c>
      <c r="M131" s="364">
        <v>0</v>
      </c>
      <c r="N131" s="364">
        <v>0</v>
      </c>
      <c r="O131" s="364">
        <v>1361665</v>
      </c>
      <c r="P131" s="364">
        <v>8685.6570884000012</v>
      </c>
      <c r="Q131" s="364">
        <v>73856.709599999987</v>
      </c>
      <c r="R131" s="258">
        <v>0.10926189</v>
      </c>
      <c r="S131" s="258">
        <v>0.10811636510836664</v>
      </c>
      <c r="T131" s="258">
        <v>0.48225266999999999</v>
      </c>
      <c r="U131" s="273"/>
      <c r="V131" s="364">
        <v>29322988.91</v>
      </c>
      <c r="W131" s="273"/>
      <c r="X131" s="258">
        <v>0</v>
      </c>
      <c r="Y131" s="273"/>
      <c r="Z131" s="273"/>
      <c r="AA131" s="273"/>
      <c r="AB131" s="258" t="s">
        <v>1246</v>
      </c>
      <c r="AC131" s="394"/>
      <c r="AD131" s="273"/>
    </row>
    <row r="132" spans="1:30" hidden="1">
      <c r="A132" s="196">
        <v>17</v>
      </c>
      <c r="B132" s="196" t="s">
        <v>371</v>
      </c>
      <c r="C132" s="273">
        <v>109</v>
      </c>
      <c r="D132" s="273" t="s">
        <v>668</v>
      </c>
      <c r="E132" s="273" t="s">
        <v>1071</v>
      </c>
      <c r="F132" s="273">
        <v>10</v>
      </c>
      <c r="G132" s="273" t="s">
        <v>1337</v>
      </c>
      <c r="H132" s="395" t="s">
        <v>1401</v>
      </c>
      <c r="I132" s="364">
        <v>515277</v>
      </c>
      <c r="J132" s="364">
        <v>0</v>
      </c>
      <c r="K132" s="364">
        <v>0</v>
      </c>
      <c r="L132" s="364">
        <v>0</v>
      </c>
      <c r="M132" s="364">
        <v>0</v>
      </c>
      <c r="N132" s="364">
        <v>0</v>
      </c>
      <c r="O132" s="364">
        <v>515277</v>
      </c>
      <c r="P132" s="364">
        <v>-1.3129999999999999E-4</v>
      </c>
      <c r="Q132" s="364">
        <v>0</v>
      </c>
      <c r="R132" s="258">
        <v>0</v>
      </c>
      <c r="S132" s="258">
        <v>0</v>
      </c>
      <c r="T132" s="258">
        <v>2.7278921299999999</v>
      </c>
      <c r="U132" s="273"/>
      <c r="V132" s="364" t="e">
        <v>#N/A</v>
      </c>
      <c r="W132" s="273"/>
      <c r="X132" s="258">
        <v>0</v>
      </c>
      <c r="Y132" s="273"/>
      <c r="Z132" s="273"/>
      <c r="AA132" s="273"/>
      <c r="AB132" s="258" t="e">
        <v>#N/A</v>
      </c>
      <c r="AC132" s="394"/>
      <c r="AD132" s="273"/>
    </row>
    <row r="133" spans="1:30" hidden="1">
      <c r="A133" s="196">
        <v>17</v>
      </c>
      <c r="B133" s="196" t="s">
        <v>371</v>
      </c>
      <c r="C133" s="273">
        <v>110</v>
      </c>
      <c r="D133" s="273" t="s">
        <v>671</v>
      </c>
      <c r="E133" s="273" t="s">
        <v>1073</v>
      </c>
      <c r="F133" s="273">
        <v>10</v>
      </c>
      <c r="G133" s="273" t="s">
        <v>1337</v>
      </c>
      <c r="H133" s="395" t="s">
        <v>239</v>
      </c>
      <c r="I133" s="364">
        <v>2214169</v>
      </c>
      <c r="J133" s="364">
        <v>0</v>
      </c>
      <c r="K133" s="364">
        <v>0</v>
      </c>
      <c r="L133" s="364">
        <v>0</v>
      </c>
      <c r="M133" s="364">
        <v>0</v>
      </c>
      <c r="N133" s="364">
        <v>0</v>
      </c>
      <c r="O133" s="364">
        <v>2214169</v>
      </c>
      <c r="P133" s="364">
        <v>70918.00192010001</v>
      </c>
      <c r="Q133" s="364">
        <v>198920.94296000001</v>
      </c>
      <c r="R133" s="258">
        <v>0.29427899000000002</v>
      </c>
      <c r="S133" s="258">
        <v>0.29119371027008145</v>
      </c>
      <c r="T133" s="258">
        <v>3.6902816700000001</v>
      </c>
      <c r="U133" s="273"/>
      <c r="V133" s="364">
        <v>7251523.1100000003</v>
      </c>
      <c r="W133" s="273"/>
      <c r="X133" s="258">
        <v>0</v>
      </c>
      <c r="Y133" s="273"/>
      <c r="Z133" s="273"/>
      <c r="AA133" s="273"/>
      <c r="AB133" s="258" t="s">
        <v>1246</v>
      </c>
      <c r="AC133" s="394"/>
      <c r="AD133" s="273"/>
    </row>
    <row r="134" spans="1:30" hidden="1">
      <c r="A134" s="196">
        <v>17</v>
      </c>
      <c r="B134" s="196" t="s">
        <v>371</v>
      </c>
      <c r="C134" s="273">
        <v>111</v>
      </c>
      <c r="D134" s="273" t="s">
        <v>385</v>
      </c>
      <c r="E134" s="273" t="s">
        <v>1076</v>
      </c>
      <c r="F134" s="273">
        <v>10</v>
      </c>
      <c r="G134" s="273" t="s">
        <v>1337</v>
      </c>
      <c r="H134" s="395" t="s">
        <v>242</v>
      </c>
      <c r="I134" s="364">
        <v>605578</v>
      </c>
      <c r="J134" s="364">
        <v>0</v>
      </c>
      <c r="K134" s="364">
        <v>0</v>
      </c>
      <c r="L134" s="364">
        <v>0</v>
      </c>
      <c r="M134" s="364">
        <v>0</v>
      </c>
      <c r="N134" s="364">
        <v>0</v>
      </c>
      <c r="O134" s="364">
        <v>605578</v>
      </c>
      <c r="P134" s="364">
        <v>181.67339999999999</v>
      </c>
      <c r="Q134" s="364">
        <v>1695.6183999999998</v>
      </c>
      <c r="R134" s="258">
        <v>2.5084600000000001E-3</v>
      </c>
      <c r="S134" s="258">
        <v>2.4821590213228847E-3</v>
      </c>
      <c r="T134" s="258">
        <v>2.7395273499999999</v>
      </c>
      <c r="U134" s="273"/>
      <c r="V134" s="364">
        <v>66264982.259999998</v>
      </c>
      <c r="W134" s="273"/>
      <c r="X134" s="258">
        <v>0</v>
      </c>
      <c r="Y134" s="273"/>
      <c r="Z134" s="273"/>
      <c r="AA134" s="273"/>
      <c r="AB134" s="258" t="s">
        <v>1246</v>
      </c>
      <c r="AC134" s="394"/>
      <c r="AD134" s="273"/>
    </row>
    <row r="135" spans="1:30" hidden="1">
      <c r="A135" s="196">
        <v>17</v>
      </c>
      <c r="B135" s="196" t="s">
        <v>371</v>
      </c>
      <c r="C135" s="273">
        <v>112</v>
      </c>
      <c r="D135" s="273" t="s">
        <v>386</v>
      </c>
      <c r="E135" s="273" t="s">
        <v>1077</v>
      </c>
      <c r="F135" s="273">
        <v>10</v>
      </c>
      <c r="G135" s="273" t="s">
        <v>1337</v>
      </c>
      <c r="H135" s="395" t="s">
        <v>1402</v>
      </c>
      <c r="I135" s="364">
        <v>5626868</v>
      </c>
      <c r="J135" s="364">
        <v>0</v>
      </c>
      <c r="K135" s="364">
        <v>0</v>
      </c>
      <c r="L135" s="364">
        <v>0</v>
      </c>
      <c r="M135" s="364">
        <v>0</v>
      </c>
      <c r="N135" s="364">
        <v>0</v>
      </c>
      <c r="O135" s="364">
        <v>5626868</v>
      </c>
      <c r="P135" s="364">
        <v>75809.058296399991</v>
      </c>
      <c r="Q135" s="364">
        <v>287870.56688</v>
      </c>
      <c r="R135" s="258">
        <v>0.42586899</v>
      </c>
      <c r="S135" s="258">
        <v>0.42140408747305697</v>
      </c>
      <c r="T135" s="258">
        <v>2.3423665200000001</v>
      </c>
      <c r="U135" s="273"/>
      <c r="V135" s="364">
        <v>231619649.31999999</v>
      </c>
      <c r="W135" s="273"/>
      <c r="X135" s="258">
        <v>0</v>
      </c>
      <c r="Y135" s="273"/>
      <c r="Z135" s="273"/>
      <c r="AA135" s="273"/>
      <c r="AB135" s="258" t="s">
        <v>1246</v>
      </c>
      <c r="AC135" s="394"/>
      <c r="AD135" s="273"/>
    </row>
    <row r="136" spans="1:30" hidden="1">
      <c r="A136" s="196">
        <v>17</v>
      </c>
      <c r="B136" s="196" t="s">
        <v>371</v>
      </c>
      <c r="C136" s="273">
        <v>113</v>
      </c>
      <c r="D136" s="273" t="s">
        <v>686</v>
      </c>
      <c r="E136" s="273" t="s">
        <v>1078</v>
      </c>
      <c r="F136" s="273">
        <v>10</v>
      </c>
      <c r="G136" s="273" t="s">
        <v>1337</v>
      </c>
      <c r="H136" s="395" t="s">
        <v>246</v>
      </c>
      <c r="I136" s="364">
        <v>4160699</v>
      </c>
      <c r="J136" s="364">
        <v>125000</v>
      </c>
      <c r="K136" s="364">
        <v>0</v>
      </c>
      <c r="L136" s="364">
        <v>0</v>
      </c>
      <c r="M136" s="364">
        <v>0</v>
      </c>
      <c r="N136" s="364">
        <v>0</v>
      </c>
      <c r="O136" s="364">
        <v>4285699</v>
      </c>
      <c r="P136" s="364">
        <v>216424.79222850001</v>
      </c>
      <c r="Q136" s="364">
        <v>602526.42241</v>
      </c>
      <c r="R136" s="258">
        <v>0.89136351000000003</v>
      </c>
      <c r="S136" s="258">
        <v>0.88201826246423409</v>
      </c>
      <c r="T136" s="258">
        <v>1.2189139499999999</v>
      </c>
      <c r="U136" s="273"/>
      <c r="V136" s="364">
        <v>26912336.719999999</v>
      </c>
      <c r="W136" s="273"/>
      <c r="X136" s="258">
        <v>0</v>
      </c>
      <c r="Y136" s="273"/>
      <c r="Z136" s="273"/>
      <c r="AA136" s="273"/>
      <c r="AB136" s="258" t="s">
        <v>1246</v>
      </c>
      <c r="AC136" s="394"/>
      <c r="AD136" s="273"/>
    </row>
    <row r="137" spans="1:30" hidden="1">
      <c r="A137" s="196">
        <v>17</v>
      </c>
      <c r="B137" s="196" t="s">
        <v>371</v>
      </c>
      <c r="C137" s="273">
        <v>114</v>
      </c>
      <c r="D137" s="273" t="s">
        <v>693</v>
      </c>
      <c r="E137" s="273" t="s">
        <v>1080</v>
      </c>
      <c r="F137" s="273">
        <v>10</v>
      </c>
      <c r="G137" s="273" t="s">
        <v>1337</v>
      </c>
      <c r="H137" s="395" t="s">
        <v>687</v>
      </c>
      <c r="I137" s="364">
        <v>1803686</v>
      </c>
      <c r="J137" s="364">
        <v>0</v>
      </c>
      <c r="K137" s="364">
        <v>0</v>
      </c>
      <c r="L137" s="364">
        <v>0</v>
      </c>
      <c r="M137" s="364">
        <v>0</v>
      </c>
      <c r="N137" s="364">
        <v>0</v>
      </c>
      <c r="O137" s="364">
        <v>1803686</v>
      </c>
      <c r="P137" s="364">
        <v>0</v>
      </c>
      <c r="Q137" s="364">
        <v>0</v>
      </c>
      <c r="R137" s="258">
        <v>0</v>
      </c>
      <c r="S137" s="258">
        <v>0</v>
      </c>
      <c r="T137" s="258">
        <v>10.39450678</v>
      </c>
      <c r="U137" s="273"/>
      <c r="V137" s="364">
        <v>1077944</v>
      </c>
      <c r="W137" s="273"/>
      <c r="X137" s="258">
        <v>0</v>
      </c>
      <c r="Y137" s="273"/>
      <c r="Z137" s="273"/>
      <c r="AA137" s="273"/>
      <c r="AB137" s="258" t="s">
        <v>1246</v>
      </c>
      <c r="AC137" s="394"/>
      <c r="AD137" s="273"/>
    </row>
    <row r="138" spans="1:30" hidden="1">
      <c r="A138" s="196">
        <v>17</v>
      </c>
      <c r="B138" s="196" t="s">
        <v>371</v>
      </c>
      <c r="C138" s="273">
        <v>115</v>
      </c>
      <c r="D138" s="273" t="s">
        <v>391</v>
      </c>
      <c r="E138" s="273" t="s">
        <v>879</v>
      </c>
      <c r="F138" s="273">
        <v>10</v>
      </c>
      <c r="G138" s="273" t="s">
        <v>1337</v>
      </c>
      <c r="H138" s="395" t="s">
        <v>250</v>
      </c>
      <c r="I138" s="364">
        <v>592645</v>
      </c>
      <c r="J138" s="364">
        <v>0</v>
      </c>
      <c r="K138" s="364">
        <v>0</v>
      </c>
      <c r="L138" s="364">
        <v>0</v>
      </c>
      <c r="M138" s="364">
        <v>0</v>
      </c>
      <c r="N138" s="364">
        <v>0</v>
      </c>
      <c r="O138" s="364">
        <v>592645</v>
      </c>
      <c r="P138" s="364">
        <v>2074.2578899999999</v>
      </c>
      <c r="Q138" s="364">
        <v>21157.426500000001</v>
      </c>
      <c r="R138" s="258">
        <v>3.1299800000000003E-2</v>
      </c>
      <c r="S138" s="258">
        <v>3.0971648488215788E-2</v>
      </c>
      <c r="T138" s="258">
        <v>1.9234913600000001</v>
      </c>
      <c r="U138" s="273"/>
      <c r="V138" s="364">
        <v>12548614</v>
      </c>
      <c r="W138" s="273"/>
      <c r="X138" s="258">
        <v>0</v>
      </c>
      <c r="Y138" s="273"/>
      <c r="Z138" s="273"/>
      <c r="AA138" s="273"/>
      <c r="AB138" s="258" t="s">
        <v>1246</v>
      </c>
      <c r="AC138" s="394"/>
      <c r="AD138" s="273"/>
    </row>
    <row r="139" spans="1:30" hidden="1">
      <c r="A139" s="196">
        <v>17</v>
      </c>
      <c r="B139" s="196" t="s">
        <v>371</v>
      </c>
      <c r="C139" s="273">
        <v>116</v>
      </c>
      <c r="D139" s="273" t="s">
        <v>707</v>
      </c>
      <c r="E139" s="273" t="s">
        <v>1092</v>
      </c>
      <c r="F139" s="273">
        <v>10</v>
      </c>
      <c r="G139" s="273" t="s">
        <v>1337</v>
      </c>
      <c r="H139" s="395" t="s">
        <v>262</v>
      </c>
      <c r="I139" s="364">
        <v>352976</v>
      </c>
      <c r="J139" s="364">
        <v>0</v>
      </c>
      <c r="K139" s="364">
        <v>0</v>
      </c>
      <c r="L139" s="364">
        <v>0</v>
      </c>
      <c r="M139" s="364">
        <v>0</v>
      </c>
      <c r="N139" s="364">
        <v>0</v>
      </c>
      <c r="O139" s="364">
        <v>352976</v>
      </c>
      <c r="P139" s="364">
        <v>24355.344000000001</v>
      </c>
      <c r="Q139" s="364">
        <v>416504.62048000004</v>
      </c>
      <c r="R139" s="258">
        <v>0.61616720000000003</v>
      </c>
      <c r="S139" s="258">
        <v>0.60970717299782573</v>
      </c>
      <c r="T139" s="258">
        <v>1.7575772700000001</v>
      </c>
      <c r="U139" s="273"/>
      <c r="V139" s="364">
        <v>3238784.58</v>
      </c>
      <c r="W139" s="273"/>
      <c r="X139" s="258">
        <v>0</v>
      </c>
      <c r="Y139" s="273"/>
      <c r="Z139" s="273"/>
      <c r="AA139" s="273"/>
      <c r="AB139" s="258" t="s">
        <v>1246</v>
      </c>
      <c r="AC139" s="394" t="s">
        <v>1389</v>
      </c>
      <c r="AD139" s="273"/>
    </row>
    <row r="140" spans="1:30" hidden="1">
      <c r="A140" s="196">
        <v>17</v>
      </c>
      <c r="B140" s="196" t="s">
        <v>371</v>
      </c>
      <c r="C140" s="273">
        <v>117</v>
      </c>
      <c r="D140" s="273" t="s">
        <v>390</v>
      </c>
      <c r="E140" s="273" t="s">
        <v>878</v>
      </c>
      <c r="F140" s="273">
        <v>10</v>
      </c>
      <c r="G140" s="273" t="s">
        <v>1337</v>
      </c>
      <c r="H140" s="395" t="s">
        <v>264</v>
      </c>
      <c r="I140" s="364">
        <v>258610</v>
      </c>
      <c r="J140" s="364">
        <v>0</v>
      </c>
      <c r="K140" s="364">
        <v>0</v>
      </c>
      <c r="L140" s="364">
        <v>0</v>
      </c>
      <c r="M140" s="364">
        <v>0</v>
      </c>
      <c r="N140" s="364">
        <v>0</v>
      </c>
      <c r="O140" s="364">
        <v>258610</v>
      </c>
      <c r="P140" s="364">
        <v>0</v>
      </c>
      <c r="Q140" s="364">
        <v>0</v>
      </c>
      <c r="R140" s="258">
        <v>0</v>
      </c>
      <c r="S140" s="258">
        <v>0</v>
      </c>
      <c r="T140" s="258">
        <v>2.1604845400000001</v>
      </c>
      <c r="U140" s="273"/>
      <c r="V140" s="364">
        <v>17256939</v>
      </c>
      <c r="W140" s="273"/>
      <c r="X140" s="258">
        <v>0</v>
      </c>
      <c r="Y140" s="273"/>
      <c r="Z140" s="273"/>
      <c r="AA140" s="273"/>
      <c r="AB140" s="258" t="s">
        <v>1246</v>
      </c>
      <c r="AC140" s="394"/>
      <c r="AD140" s="273"/>
    </row>
    <row r="141" spans="1:30" hidden="1">
      <c r="A141" s="196">
        <v>17</v>
      </c>
      <c r="B141" s="196" t="s">
        <v>371</v>
      </c>
      <c r="C141" s="273">
        <v>118</v>
      </c>
      <c r="D141" s="273" t="s">
        <v>719</v>
      </c>
      <c r="E141" s="273" t="s">
        <v>1098</v>
      </c>
      <c r="F141" s="273">
        <v>10</v>
      </c>
      <c r="G141" s="273" t="s">
        <v>1337</v>
      </c>
      <c r="H141" s="395" t="s">
        <v>260</v>
      </c>
      <c r="I141" s="364">
        <v>224435</v>
      </c>
      <c r="J141" s="364">
        <v>0</v>
      </c>
      <c r="K141" s="364">
        <v>0</v>
      </c>
      <c r="L141" s="364">
        <v>0</v>
      </c>
      <c r="M141" s="364">
        <v>0</v>
      </c>
      <c r="N141" s="364">
        <v>0</v>
      </c>
      <c r="O141" s="364">
        <v>224435</v>
      </c>
      <c r="P141" s="364">
        <v>16945.09</v>
      </c>
      <c r="Q141" s="364">
        <v>196335.73800000001</v>
      </c>
      <c r="R141" s="258">
        <v>0.2904545</v>
      </c>
      <c r="S141" s="258">
        <v>0.28740931525913282</v>
      </c>
      <c r="T141" s="258">
        <v>1.1399873</v>
      </c>
      <c r="U141" s="273"/>
      <c r="V141" s="364">
        <v>21440492.370000001</v>
      </c>
      <c r="W141" s="273"/>
      <c r="X141" s="258">
        <v>0</v>
      </c>
      <c r="Y141" s="273"/>
      <c r="Z141" s="273"/>
      <c r="AA141" s="273"/>
      <c r="AB141" s="258" t="s">
        <v>1246</v>
      </c>
      <c r="AC141" s="394"/>
      <c r="AD141" s="273"/>
    </row>
    <row r="142" spans="1:30" hidden="1">
      <c r="A142" s="196">
        <v>17</v>
      </c>
      <c r="B142" s="196" t="s">
        <v>371</v>
      </c>
      <c r="C142" s="273">
        <v>119</v>
      </c>
      <c r="D142" s="273" t="s">
        <v>725</v>
      </c>
      <c r="E142" s="273" t="s">
        <v>1101</v>
      </c>
      <c r="F142" s="273">
        <v>10</v>
      </c>
      <c r="G142" s="273" t="s">
        <v>1337</v>
      </c>
      <c r="H142" s="395" t="s">
        <v>268</v>
      </c>
      <c r="I142" s="364">
        <v>1044498</v>
      </c>
      <c r="J142" s="364">
        <v>0</v>
      </c>
      <c r="K142" s="364">
        <v>0</v>
      </c>
      <c r="L142" s="364">
        <v>0</v>
      </c>
      <c r="M142" s="364">
        <v>0</v>
      </c>
      <c r="N142" s="364">
        <v>0</v>
      </c>
      <c r="O142" s="364">
        <v>1044498</v>
      </c>
      <c r="P142" s="364">
        <v>5953.6385480000008</v>
      </c>
      <c r="Q142" s="364">
        <v>37361.693460000002</v>
      </c>
      <c r="R142" s="258">
        <v>5.5272019999999998E-2</v>
      </c>
      <c r="S142" s="258">
        <v>5.4692532514178445E-2</v>
      </c>
      <c r="T142" s="258">
        <v>12.089097219999999</v>
      </c>
      <c r="U142" s="273"/>
      <c r="V142" s="364">
        <v>4557314</v>
      </c>
      <c r="W142" s="273"/>
      <c r="X142" s="258">
        <v>0</v>
      </c>
      <c r="Y142" s="273"/>
      <c r="Z142" s="273"/>
      <c r="AA142" s="273"/>
      <c r="AB142" s="258" t="s">
        <v>1246</v>
      </c>
      <c r="AC142" s="394"/>
      <c r="AD142" s="273"/>
    </row>
    <row r="143" spans="1:30" hidden="1">
      <c r="A143" s="196">
        <v>17</v>
      </c>
      <c r="B143" s="196" t="s">
        <v>371</v>
      </c>
      <c r="C143" s="273">
        <v>120</v>
      </c>
      <c r="D143" s="273" t="s">
        <v>727</v>
      </c>
      <c r="E143" s="273" t="s">
        <v>1103</v>
      </c>
      <c r="F143" s="273">
        <v>10</v>
      </c>
      <c r="G143" s="273" t="s">
        <v>1337</v>
      </c>
      <c r="H143" s="395" t="s">
        <v>273</v>
      </c>
      <c r="I143" s="364">
        <v>687548</v>
      </c>
      <c r="J143" s="364">
        <v>0</v>
      </c>
      <c r="K143" s="364">
        <v>0</v>
      </c>
      <c r="L143" s="364">
        <v>0</v>
      </c>
      <c r="M143" s="364">
        <v>0</v>
      </c>
      <c r="N143" s="364">
        <v>0</v>
      </c>
      <c r="O143" s="364">
        <v>687548</v>
      </c>
      <c r="P143" s="364">
        <v>6324.1527391999998</v>
      </c>
      <c r="Q143" s="364">
        <v>95569.172000000006</v>
      </c>
      <c r="R143" s="258">
        <v>0.1413828</v>
      </c>
      <c r="S143" s="258">
        <v>0.139900512072857</v>
      </c>
      <c r="T143" s="258">
        <v>2.6089140799999999</v>
      </c>
      <c r="U143" s="273"/>
      <c r="V143" s="364">
        <v>21400699.120000001</v>
      </c>
      <c r="W143" s="273"/>
      <c r="X143" s="258">
        <v>0</v>
      </c>
      <c r="Y143" s="273"/>
      <c r="Z143" s="273"/>
      <c r="AA143" s="273"/>
      <c r="AB143" s="258" t="s">
        <v>1246</v>
      </c>
      <c r="AC143" s="394"/>
      <c r="AD143" s="273"/>
    </row>
    <row r="144" spans="1:30" hidden="1">
      <c r="A144" s="196">
        <v>17</v>
      </c>
      <c r="B144" s="196" t="s">
        <v>371</v>
      </c>
      <c r="C144" s="273">
        <v>121</v>
      </c>
      <c r="D144" s="273" t="s">
        <v>736</v>
      </c>
      <c r="E144" s="273" t="s">
        <v>1109</v>
      </c>
      <c r="F144" s="273">
        <v>10</v>
      </c>
      <c r="G144" s="273" t="s">
        <v>1337</v>
      </c>
      <c r="H144" s="395" t="s">
        <v>275</v>
      </c>
      <c r="I144" s="364">
        <v>1409947</v>
      </c>
      <c r="J144" s="364">
        <v>0</v>
      </c>
      <c r="K144" s="364">
        <v>0</v>
      </c>
      <c r="L144" s="364">
        <v>0</v>
      </c>
      <c r="M144" s="364">
        <v>0</v>
      </c>
      <c r="N144" s="364">
        <v>0</v>
      </c>
      <c r="O144" s="364">
        <v>1409947</v>
      </c>
      <c r="P144" s="364">
        <v>0</v>
      </c>
      <c r="Q144" s="364">
        <v>0</v>
      </c>
      <c r="R144" s="258">
        <v>0</v>
      </c>
      <c r="S144" s="258">
        <v>0</v>
      </c>
      <c r="T144" s="258">
        <v>4.2160965299999997</v>
      </c>
      <c r="U144" s="273"/>
      <c r="V144" s="364">
        <v>4856945.3899999997</v>
      </c>
      <c r="W144" s="273"/>
      <c r="X144" s="258">
        <v>0</v>
      </c>
      <c r="Y144" s="273"/>
      <c r="Z144" s="273"/>
      <c r="AA144" s="273"/>
      <c r="AB144" s="258" t="s">
        <v>1246</v>
      </c>
      <c r="AC144" s="394" t="s">
        <v>1389</v>
      </c>
      <c r="AD144" s="273"/>
    </row>
    <row r="145" spans="1:30" hidden="1">
      <c r="C145" s="273"/>
      <c r="D145" s="273"/>
      <c r="E145" s="273"/>
      <c r="F145" s="273"/>
      <c r="G145" s="370" t="s">
        <v>1338</v>
      </c>
      <c r="H145" s="395" t="s">
        <v>282</v>
      </c>
      <c r="I145" s="364">
        <v>485694</v>
      </c>
      <c r="J145" s="364">
        <v>0</v>
      </c>
      <c r="K145" s="364">
        <v>0</v>
      </c>
      <c r="L145" s="364">
        <v>0</v>
      </c>
      <c r="M145" s="364">
        <v>0</v>
      </c>
      <c r="N145" s="364">
        <v>0</v>
      </c>
      <c r="O145" s="364">
        <v>485694</v>
      </c>
      <c r="P145" s="364">
        <v>0</v>
      </c>
      <c r="Q145" s="364">
        <v>0</v>
      </c>
      <c r="R145" s="258">
        <v>0</v>
      </c>
      <c r="S145" s="258">
        <v>0</v>
      </c>
      <c r="T145" s="258">
        <v>4.9259026400000003</v>
      </c>
      <c r="U145" s="273"/>
      <c r="V145" s="364" t="e">
        <v>#N/A</v>
      </c>
      <c r="W145" s="273">
        <v>0</v>
      </c>
      <c r="X145" s="258">
        <v>0</v>
      </c>
      <c r="Y145" s="273">
        <v>0</v>
      </c>
      <c r="Z145" s="273">
        <v>0</v>
      </c>
      <c r="AA145" s="273">
        <v>0</v>
      </c>
      <c r="AB145" s="258" t="e">
        <v>#N/A</v>
      </c>
      <c r="AC145" s="394">
        <v>0</v>
      </c>
      <c r="AD145" s="273">
        <v>0</v>
      </c>
    </row>
    <row r="146" spans="1:30" hidden="1">
      <c r="C146" s="273"/>
      <c r="D146" s="273"/>
      <c r="E146" s="273"/>
      <c r="F146" s="273"/>
      <c r="G146" s="370"/>
      <c r="H146" s="393"/>
      <c r="I146" s="366">
        <v>30673819</v>
      </c>
      <c r="J146" s="366">
        <v>125000</v>
      </c>
      <c r="K146" s="366">
        <v>0</v>
      </c>
      <c r="L146" s="366">
        <v>0</v>
      </c>
      <c r="M146" s="396">
        <v>0</v>
      </c>
      <c r="N146" s="366">
        <v>0</v>
      </c>
      <c r="O146" s="366">
        <v>30798819</v>
      </c>
      <c r="P146" s="366">
        <v>500180.45707830001</v>
      </c>
      <c r="Q146" s="366">
        <v>2280002.0187400002</v>
      </c>
      <c r="R146" s="367">
        <v>3.3729817100000004</v>
      </c>
      <c r="S146" s="367">
        <v>3.3376186407565993</v>
      </c>
      <c r="T146" s="368"/>
      <c r="U146" s="273"/>
      <c r="V146" s="364"/>
      <c r="W146" s="273"/>
      <c r="X146" s="258"/>
      <c r="Y146" s="273"/>
      <c r="Z146" s="273"/>
      <c r="AA146" s="273"/>
      <c r="AB146" s="258"/>
      <c r="AC146" s="394"/>
      <c r="AD146" s="273"/>
    </row>
    <row r="147" spans="1:30" hidden="1">
      <c r="A147" s="196">
        <v>17</v>
      </c>
      <c r="B147" s="196" t="s">
        <v>371</v>
      </c>
      <c r="C147" s="273">
        <v>122</v>
      </c>
      <c r="D147" s="273" t="s">
        <v>673</v>
      </c>
      <c r="E147" s="273" t="s">
        <v>1074</v>
      </c>
      <c r="F147" s="273">
        <v>11</v>
      </c>
      <c r="G147" s="273" t="s">
        <v>1339</v>
      </c>
      <c r="H147" s="362" t="s">
        <v>1339</v>
      </c>
      <c r="I147" s="369"/>
      <c r="J147" s="369"/>
      <c r="K147" s="369"/>
      <c r="L147" s="369"/>
      <c r="M147" s="364"/>
      <c r="N147" s="369"/>
      <c r="O147" s="369"/>
      <c r="P147" s="369"/>
      <c r="Q147" s="369"/>
      <c r="R147" s="368"/>
      <c r="S147" s="368"/>
      <c r="T147" s="368"/>
      <c r="U147" s="273"/>
      <c r="V147" s="364">
        <v>337533.04</v>
      </c>
      <c r="W147" s="273"/>
      <c r="X147" s="258">
        <v>0</v>
      </c>
      <c r="Y147" s="273"/>
      <c r="Z147" s="273"/>
      <c r="AA147" s="273"/>
      <c r="AB147" s="258" t="s">
        <v>1246</v>
      </c>
      <c r="AC147" s="394"/>
      <c r="AD147" s="273"/>
    </row>
    <row r="148" spans="1:30" hidden="1">
      <c r="C148" s="273"/>
      <c r="D148" s="273"/>
      <c r="E148" s="273"/>
      <c r="F148" s="273"/>
      <c r="G148" s="370" t="s">
        <v>1340</v>
      </c>
      <c r="H148" s="395" t="s">
        <v>244</v>
      </c>
      <c r="I148" s="364">
        <v>115477</v>
      </c>
      <c r="J148" s="364">
        <v>0</v>
      </c>
      <c r="K148" s="364">
        <v>0</v>
      </c>
      <c r="L148" s="364">
        <v>0</v>
      </c>
      <c r="M148" s="364">
        <v>0</v>
      </c>
      <c r="N148" s="364">
        <v>0</v>
      </c>
      <c r="O148" s="364">
        <v>115477</v>
      </c>
      <c r="P148" s="364">
        <v>0</v>
      </c>
      <c r="Q148" s="364">
        <v>0</v>
      </c>
      <c r="R148" s="258">
        <v>0</v>
      </c>
      <c r="S148" s="258">
        <v>0</v>
      </c>
      <c r="T148" s="258">
        <v>5.3471476200000003</v>
      </c>
      <c r="U148" s="273"/>
      <c r="V148" s="364">
        <v>337533.04</v>
      </c>
      <c r="W148" s="273">
        <v>0</v>
      </c>
      <c r="X148" s="258">
        <v>0</v>
      </c>
      <c r="Y148" s="273">
        <v>0</v>
      </c>
      <c r="Z148" s="273">
        <v>0</v>
      </c>
      <c r="AA148" s="273">
        <v>0</v>
      </c>
      <c r="AB148" s="258">
        <v>0</v>
      </c>
      <c r="AC148" s="394">
        <v>0</v>
      </c>
      <c r="AD148" s="273">
        <v>0</v>
      </c>
    </row>
    <row r="149" spans="1:30" hidden="1">
      <c r="C149" s="273"/>
      <c r="D149" s="273"/>
      <c r="E149" s="273"/>
      <c r="F149" s="273"/>
      <c r="G149" s="370"/>
      <c r="H149" s="393"/>
      <c r="I149" s="366">
        <v>115477</v>
      </c>
      <c r="J149" s="366">
        <v>0</v>
      </c>
      <c r="K149" s="366">
        <v>0</v>
      </c>
      <c r="L149" s="366">
        <v>0</v>
      </c>
      <c r="M149" s="366">
        <v>0</v>
      </c>
      <c r="N149" s="366">
        <v>0</v>
      </c>
      <c r="O149" s="366">
        <v>115477</v>
      </c>
      <c r="P149" s="366">
        <v>0</v>
      </c>
      <c r="Q149" s="366">
        <v>0</v>
      </c>
      <c r="R149" s="367">
        <v>0</v>
      </c>
      <c r="S149" s="367">
        <v>0</v>
      </c>
      <c r="T149" s="368"/>
      <c r="U149" s="273"/>
      <c r="V149" s="364"/>
      <c r="W149" s="273"/>
      <c r="X149" s="258"/>
      <c r="Y149" s="273"/>
      <c r="Z149" s="273"/>
      <c r="AA149" s="273"/>
      <c r="AB149" s="258"/>
      <c r="AC149" s="394"/>
      <c r="AD149" s="273"/>
    </row>
    <row r="150" spans="1:30" hidden="1">
      <c r="A150" s="196">
        <v>15</v>
      </c>
      <c r="B150" s="196" t="s">
        <v>369</v>
      </c>
      <c r="C150" s="273">
        <v>123</v>
      </c>
      <c r="D150" s="273" t="s">
        <v>1016</v>
      </c>
      <c r="E150" s="273" t="s">
        <v>1017</v>
      </c>
      <c r="F150" s="273">
        <v>12</v>
      </c>
      <c r="G150" s="273" t="s">
        <v>1341</v>
      </c>
      <c r="H150" s="362" t="s">
        <v>1341</v>
      </c>
      <c r="I150" s="369"/>
      <c r="J150" s="369"/>
      <c r="K150" s="369"/>
      <c r="L150" s="369"/>
      <c r="M150" s="364"/>
      <c r="N150" s="369"/>
      <c r="O150" s="369"/>
      <c r="P150" s="369"/>
      <c r="Q150" s="369"/>
      <c r="R150" s="368"/>
      <c r="S150" s="368"/>
      <c r="T150" s="368"/>
      <c r="U150" s="273"/>
      <c r="V150" s="364">
        <v>70591711.040000007</v>
      </c>
      <c r="W150" s="273"/>
      <c r="X150" s="258">
        <v>0</v>
      </c>
      <c r="Y150" s="273"/>
      <c r="Z150" s="273"/>
      <c r="AA150" s="273"/>
      <c r="AB150" s="258" t="s">
        <v>1246</v>
      </c>
      <c r="AC150" s="394"/>
      <c r="AD150" s="273"/>
    </row>
    <row r="151" spans="1:30" hidden="1">
      <c r="A151" s="196">
        <v>17</v>
      </c>
      <c r="B151" s="196" t="s">
        <v>371</v>
      </c>
      <c r="C151" s="273">
        <v>124</v>
      </c>
      <c r="D151" s="273" t="s">
        <v>380</v>
      </c>
      <c r="E151" s="273" t="s">
        <v>1059</v>
      </c>
      <c r="F151" s="273">
        <v>12</v>
      </c>
      <c r="G151" s="273" t="s">
        <v>1341</v>
      </c>
      <c r="H151" s="395" t="s">
        <v>572</v>
      </c>
      <c r="I151" s="364">
        <v>1113687</v>
      </c>
      <c r="J151" s="364">
        <v>0</v>
      </c>
      <c r="K151" s="364">
        <v>0</v>
      </c>
      <c r="L151" s="364">
        <v>0</v>
      </c>
      <c r="M151" s="364">
        <v>0</v>
      </c>
      <c r="N151" s="364">
        <v>0</v>
      </c>
      <c r="O151" s="364">
        <v>1113687</v>
      </c>
      <c r="P151" s="364">
        <v>0</v>
      </c>
      <c r="Q151" s="364">
        <v>0</v>
      </c>
      <c r="R151" s="258">
        <v>0</v>
      </c>
      <c r="S151" s="258">
        <v>0</v>
      </c>
      <c r="T151" s="258">
        <v>8.3051470599999995</v>
      </c>
      <c r="U151" s="273"/>
      <c r="V151" s="364">
        <v>49447620</v>
      </c>
      <c r="W151" s="273"/>
      <c r="X151" s="258">
        <v>0</v>
      </c>
      <c r="Y151" s="273"/>
      <c r="Z151" s="273"/>
      <c r="AA151" s="273"/>
      <c r="AB151" s="258" t="s">
        <v>1246</v>
      </c>
      <c r="AC151" s="394"/>
      <c r="AD151" s="273"/>
    </row>
    <row r="152" spans="1:30" hidden="1">
      <c r="A152" s="196">
        <v>17</v>
      </c>
      <c r="B152" s="196" t="s">
        <v>371</v>
      </c>
      <c r="C152" s="273">
        <v>125</v>
      </c>
      <c r="D152" s="273" t="s">
        <v>388</v>
      </c>
      <c r="E152" s="273" t="s">
        <v>1082</v>
      </c>
      <c r="F152" s="273">
        <v>12</v>
      </c>
      <c r="G152" s="273" t="s">
        <v>1341</v>
      </c>
      <c r="H152" s="395" t="s">
        <v>227</v>
      </c>
      <c r="I152" s="364">
        <v>1480030</v>
      </c>
      <c r="J152" s="364">
        <v>0</v>
      </c>
      <c r="K152" s="364">
        <v>0</v>
      </c>
      <c r="L152" s="364">
        <v>0</v>
      </c>
      <c r="M152" s="364">
        <v>0</v>
      </c>
      <c r="N152" s="364">
        <v>50000</v>
      </c>
      <c r="O152" s="364">
        <v>1430030</v>
      </c>
      <c r="P152" s="364">
        <v>38668.011200000001</v>
      </c>
      <c r="Q152" s="364">
        <v>89362.574699999997</v>
      </c>
      <c r="R152" s="258">
        <v>0.13220090000000001</v>
      </c>
      <c r="S152" s="258">
        <v>0.13081488202784611</v>
      </c>
      <c r="T152" s="258">
        <v>0.46054678999999998</v>
      </c>
      <c r="U152" s="273"/>
      <c r="V152" s="364">
        <v>18321114</v>
      </c>
      <c r="W152" s="273"/>
      <c r="X152" s="258">
        <v>0</v>
      </c>
      <c r="Y152" s="273"/>
      <c r="Z152" s="273"/>
      <c r="AA152" s="273"/>
      <c r="AB152" s="258" t="s">
        <v>1246</v>
      </c>
      <c r="AC152" s="394"/>
      <c r="AD152" s="273"/>
    </row>
    <row r="153" spans="1:30" hidden="1">
      <c r="C153" s="273"/>
      <c r="D153" s="273"/>
      <c r="E153" s="273"/>
      <c r="F153" s="273"/>
      <c r="G153" s="370" t="s">
        <v>1342</v>
      </c>
      <c r="H153" s="395" t="s">
        <v>252</v>
      </c>
      <c r="I153" s="364">
        <v>584500</v>
      </c>
      <c r="J153" s="364">
        <v>0</v>
      </c>
      <c r="K153" s="364">
        <v>0</v>
      </c>
      <c r="L153" s="364">
        <v>0</v>
      </c>
      <c r="M153" s="364">
        <v>0</v>
      </c>
      <c r="N153" s="364">
        <v>0</v>
      </c>
      <c r="O153" s="364">
        <v>584500</v>
      </c>
      <c r="P153" s="364">
        <v>5248.8098764000006</v>
      </c>
      <c r="Q153" s="364">
        <v>17768.8</v>
      </c>
      <c r="R153" s="258">
        <v>2.6286750000000001E-2</v>
      </c>
      <c r="S153" s="258">
        <v>2.6011151576370056E-2</v>
      </c>
      <c r="T153" s="258">
        <v>1.71566109</v>
      </c>
      <c r="U153" s="273"/>
      <c r="V153" s="364">
        <v>138360445.04000002</v>
      </c>
      <c r="W153" s="273">
        <v>0</v>
      </c>
      <c r="X153" s="258">
        <v>0</v>
      </c>
      <c r="Y153" s="273">
        <v>0</v>
      </c>
      <c r="Z153" s="273">
        <v>0</v>
      </c>
      <c r="AA153" s="273">
        <v>0</v>
      </c>
      <c r="AB153" s="258">
        <v>0</v>
      </c>
      <c r="AC153" s="394">
        <v>0</v>
      </c>
      <c r="AD153" s="273">
        <v>0</v>
      </c>
    </row>
    <row r="154" spans="1:30" hidden="1">
      <c r="C154" s="273"/>
      <c r="D154" s="273"/>
      <c r="E154" s="273"/>
      <c r="F154" s="273"/>
      <c r="G154" s="370"/>
      <c r="H154" s="393"/>
      <c r="I154" s="366">
        <v>3178217</v>
      </c>
      <c r="J154" s="366">
        <v>0</v>
      </c>
      <c r="K154" s="366">
        <v>0</v>
      </c>
      <c r="L154" s="366">
        <v>0</v>
      </c>
      <c r="M154" s="366">
        <v>0</v>
      </c>
      <c r="N154" s="366">
        <v>50000</v>
      </c>
      <c r="O154" s="366">
        <v>3128217</v>
      </c>
      <c r="P154" s="366">
        <v>43916.821076400003</v>
      </c>
      <c r="Q154" s="366">
        <v>107131.3747</v>
      </c>
      <c r="R154" s="367">
        <v>0.15848765000000001</v>
      </c>
      <c r="S154" s="367">
        <v>0.15682603360421615</v>
      </c>
      <c r="T154" s="368"/>
      <c r="U154" s="273"/>
      <c r="V154" s="364"/>
      <c r="W154" s="273"/>
      <c r="X154" s="258"/>
      <c r="Y154" s="273"/>
      <c r="Z154" s="273"/>
      <c r="AA154" s="273"/>
      <c r="AB154" s="258"/>
      <c r="AC154" s="394"/>
      <c r="AD154" s="273"/>
    </row>
    <row r="155" spans="1:30" hidden="1">
      <c r="A155" s="196">
        <v>17</v>
      </c>
      <c r="B155" s="196" t="s">
        <v>371</v>
      </c>
      <c r="C155" s="273">
        <v>126</v>
      </c>
      <c r="D155" s="273" t="s">
        <v>608</v>
      </c>
      <c r="E155" s="273" t="s">
        <v>1040</v>
      </c>
      <c r="F155" s="273">
        <v>13</v>
      </c>
      <c r="G155" s="273" t="s">
        <v>1403</v>
      </c>
      <c r="H155" s="362" t="s">
        <v>1403</v>
      </c>
      <c r="I155" s="369"/>
      <c r="J155" s="369"/>
      <c r="K155" s="369"/>
      <c r="L155" s="369"/>
      <c r="M155" s="364"/>
      <c r="N155" s="369"/>
      <c r="O155" s="369"/>
      <c r="P155" s="369"/>
      <c r="Q155" s="369"/>
      <c r="R155" s="368"/>
      <c r="S155" s="368"/>
      <c r="T155" s="368"/>
      <c r="U155" s="273"/>
      <c r="V155" s="364">
        <v>29066945.800000001</v>
      </c>
      <c r="W155" s="273"/>
      <c r="X155" s="258">
        <v>0</v>
      </c>
      <c r="Y155" s="273"/>
      <c r="Z155" s="273"/>
      <c r="AA155" s="273"/>
      <c r="AB155" s="258" t="s">
        <v>1246</v>
      </c>
      <c r="AC155" s="394"/>
      <c r="AD155" s="273"/>
    </row>
    <row r="156" spans="1:30" hidden="1">
      <c r="A156" s="196">
        <v>7</v>
      </c>
      <c r="B156" s="196" t="s">
        <v>354</v>
      </c>
      <c r="C156" s="273">
        <v>127</v>
      </c>
      <c r="D156" s="273" t="s">
        <v>358</v>
      </c>
      <c r="E156" s="273" t="s">
        <v>969</v>
      </c>
      <c r="F156" s="273">
        <v>13</v>
      </c>
      <c r="G156" s="273" t="s">
        <v>1403</v>
      </c>
      <c r="H156" s="395" t="s">
        <v>609</v>
      </c>
      <c r="I156" s="364">
        <v>1386218</v>
      </c>
      <c r="J156" s="364">
        <v>0</v>
      </c>
      <c r="K156" s="364">
        <v>0</v>
      </c>
      <c r="L156" s="364">
        <v>0</v>
      </c>
      <c r="M156" s="364">
        <v>0</v>
      </c>
      <c r="N156" s="364">
        <v>0</v>
      </c>
      <c r="O156" s="364">
        <v>1386218</v>
      </c>
      <c r="P156" s="364">
        <v>0</v>
      </c>
      <c r="Q156" s="364">
        <v>0</v>
      </c>
      <c r="R156" s="258">
        <v>0</v>
      </c>
      <c r="S156" s="258">
        <v>0</v>
      </c>
      <c r="T156" s="258">
        <v>5.8337702800000004</v>
      </c>
      <c r="U156" s="273"/>
      <c r="V156" s="364" t="e">
        <v>#N/A</v>
      </c>
      <c r="W156" s="273"/>
      <c r="X156" s="258">
        <v>0</v>
      </c>
      <c r="Y156" s="273"/>
      <c r="Z156" s="273"/>
      <c r="AA156" s="273"/>
      <c r="AB156" s="258" t="e">
        <v>#N/A</v>
      </c>
      <c r="AC156" s="394"/>
      <c r="AD156" s="273"/>
    </row>
    <row r="157" spans="1:30" hidden="1">
      <c r="C157" s="273"/>
      <c r="D157" s="273"/>
      <c r="E157" s="273"/>
      <c r="F157" s="273"/>
      <c r="G157" s="370" t="s">
        <v>1404</v>
      </c>
      <c r="H157" s="393"/>
      <c r="I157" s="366">
        <v>1386218</v>
      </c>
      <c r="J157" s="366">
        <v>0</v>
      </c>
      <c r="K157" s="366">
        <v>0</v>
      </c>
      <c r="L157" s="366">
        <v>0</v>
      </c>
      <c r="M157" s="366">
        <v>0</v>
      </c>
      <c r="N157" s="366">
        <v>0</v>
      </c>
      <c r="O157" s="366">
        <v>1386218</v>
      </c>
      <c r="P157" s="366">
        <v>0</v>
      </c>
      <c r="Q157" s="366">
        <v>0</v>
      </c>
      <c r="R157" s="367">
        <v>0</v>
      </c>
      <c r="S157" s="367">
        <v>0</v>
      </c>
      <c r="T157" s="368"/>
      <c r="U157" s="273"/>
      <c r="V157" s="364" t="e">
        <v>#N/A</v>
      </c>
      <c r="W157" s="273">
        <v>0</v>
      </c>
      <c r="X157" s="258">
        <v>0</v>
      </c>
      <c r="Y157" s="273">
        <v>0</v>
      </c>
      <c r="Z157" s="273">
        <v>0</v>
      </c>
      <c r="AA157" s="273">
        <v>0</v>
      </c>
      <c r="AB157" s="258" t="e">
        <v>#N/A</v>
      </c>
      <c r="AC157" s="394">
        <v>0</v>
      </c>
      <c r="AD157" s="273">
        <v>0</v>
      </c>
    </row>
    <row r="158" spans="1:30" hidden="1">
      <c r="C158" s="273"/>
      <c r="D158" s="273"/>
      <c r="E158" s="273"/>
      <c r="F158" s="273"/>
      <c r="G158" s="370"/>
      <c r="H158" s="362" t="s">
        <v>1405</v>
      </c>
      <c r="I158" s="369"/>
      <c r="J158" s="369"/>
      <c r="K158" s="369"/>
      <c r="L158" s="369"/>
      <c r="M158" s="364"/>
      <c r="N158" s="369"/>
      <c r="O158" s="369"/>
      <c r="P158" s="369"/>
      <c r="Q158" s="369"/>
      <c r="R158" s="368"/>
      <c r="S158" s="368"/>
      <c r="T158" s="368"/>
      <c r="U158" s="273"/>
      <c r="V158" s="364"/>
      <c r="W158" s="273"/>
      <c r="X158" s="258"/>
      <c r="Y158" s="273"/>
      <c r="Z158" s="273"/>
      <c r="AA158" s="273"/>
      <c r="AB158" s="258"/>
      <c r="AC158" s="394"/>
      <c r="AD158" s="273"/>
    </row>
    <row r="159" spans="1:30" hidden="1">
      <c r="A159" s="196">
        <v>14</v>
      </c>
      <c r="B159" s="196" t="s">
        <v>367</v>
      </c>
      <c r="C159" s="273">
        <v>1</v>
      </c>
      <c r="D159" s="273" t="s">
        <v>992</v>
      </c>
      <c r="E159" s="273" t="s">
        <v>993</v>
      </c>
      <c r="F159" s="273">
        <v>14</v>
      </c>
      <c r="G159" s="273" t="s">
        <v>1405</v>
      </c>
      <c r="H159" s="395" t="s">
        <v>548</v>
      </c>
      <c r="I159" s="364">
        <v>631383</v>
      </c>
      <c r="J159" s="364">
        <v>0</v>
      </c>
      <c r="K159" s="364">
        <v>0</v>
      </c>
      <c r="L159" s="364">
        <v>0</v>
      </c>
      <c r="M159" s="364">
        <v>0</v>
      </c>
      <c r="N159" s="364">
        <v>15200</v>
      </c>
      <c r="O159" s="364">
        <v>616183</v>
      </c>
      <c r="P159" s="364">
        <v>5844.9222331999999</v>
      </c>
      <c r="Q159" s="364">
        <v>128042.82740000001</v>
      </c>
      <c r="R159" s="258">
        <v>0.18942357000000001</v>
      </c>
      <c r="S159" s="258">
        <v>0.18743760927965814</v>
      </c>
      <c r="T159" s="258">
        <v>3.54897105</v>
      </c>
      <c r="U159" s="273"/>
      <c r="V159" s="364" t="e">
        <v>#N/A</v>
      </c>
      <c r="W159" s="273"/>
      <c r="X159" s="258">
        <v>0</v>
      </c>
      <c r="Y159" s="273"/>
      <c r="Z159" s="273"/>
      <c r="AA159" s="273"/>
      <c r="AB159" s="258" t="e">
        <v>#N/A</v>
      </c>
      <c r="AC159" s="394"/>
      <c r="AD159" s="273"/>
    </row>
    <row r="160" spans="1:30" hidden="1">
      <c r="A160" s="196">
        <v>14</v>
      </c>
      <c r="B160" s="196" t="s">
        <v>367</v>
      </c>
      <c r="C160" s="273">
        <v>2</v>
      </c>
      <c r="D160" s="273" t="s">
        <v>994</v>
      </c>
      <c r="E160" s="273" t="s">
        <v>995</v>
      </c>
      <c r="F160" s="273">
        <v>14</v>
      </c>
      <c r="G160" s="273" t="s">
        <v>1405</v>
      </c>
      <c r="H160" s="395" t="s">
        <v>176</v>
      </c>
      <c r="I160" s="364">
        <v>1898887</v>
      </c>
      <c r="J160" s="364">
        <v>0</v>
      </c>
      <c r="K160" s="364">
        <v>0</v>
      </c>
      <c r="L160" s="364">
        <v>0</v>
      </c>
      <c r="M160" s="364">
        <v>0</v>
      </c>
      <c r="N160" s="364">
        <v>0</v>
      </c>
      <c r="O160" s="364">
        <v>1898887</v>
      </c>
      <c r="P160" s="364">
        <v>0</v>
      </c>
      <c r="Q160" s="364">
        <v>87728.579400000002</v>
      </c>
      <c r="R160" s="258">
        <v>0.12978360999999999</v>
      </c>
      <c r="S160" s="258">
        <v>0.12842293100001215</v>
      </c>
      <c r="T160" s="258">
        <v>9.2747622599999993</v>
      </c>
      <c r="U160" s="273"/>
      <c r="V160" s="364">
        <v>32360810.399999999</v>
      </c>
      <c r="W160" s="273"/>
      <c r="X160" s="258">
        <v>0</v>
      </c>
      <c r="Y160" s="273"/>
      <c r="Z160" s="273"/>
      <c r="AA160" s="273"/>
      <c r="AB160" s="258" t="s">
        <v>1246</v>
      </c>
      <c r="AC160" s="394"/>
      <c r="AD160" s="273"/>
    </row>
    <row r="161" spans="1:30" hidden="1">
      <c r="A161" s="196">
        <v>14</v>
      </c>
      <c r="B161" s="196" t="s">
        <v>367</v>
      </c>
      <c r="C161" s="273">
        <v>3</v>
      </c>
      <c r="D161" s="273" t="s">
        <v>549</v>
      </c>
      <c r="E161" s="273" t="s">
        <v>996</v>
      </c>
      <c r="F161" s="273">
        <v>14</v>
      </c>
      <c r="G161" s="273" t="s">
        <v>1405</v>
      </c>
      <c r="H161" s="395" t="s">
        <v>550</v>
      </c>
      <c r="I161" s="364">
        <v>852227</v>
      </c>
      <c r="J161" s="364">
        <v>0</v>
      </c>
      <c r="K161" s="364">
        <v>0</v>
      </c>
      <c r="L161" s="364">
        <v>0</v>
      </c>
      <c r="M161" s="364">
        <v>0</v>
      </c>
      <c r="N161" s="364">
        <v>0</v>
      </c>
      <c r="O161" s="364">
        <v>852227</v>
      </c>
      <c r="P161" s="364">
        <v>2769.7377499999998</v>
      </c>
      <c r="Q161" s="364">
        <v>41759.123</v>
      </c>
      <c r="R161" s="258">
        <v>6.1777470000000001E-2</v>
      </c>
      <c r="S161" s="258">
        <v>6.1129782430399418E-2</v>
      </c>
      <c r="T161" s="258">
        <v>2.9702600000000001</v>
      </c>
      <c r="U161" s="273"/>
      <c r="V161" s="364">
        <v>6395112.2199999997</v>
      </c>
      <c r="W161" s="273"/>
      <c r="X161" s="258">
        <v>0</v>
      </c>
      <c r="Y161" s="273"/>
      <c r="Z161" s="273"/>
      <c r="AA161" s="273"/>
      <c r="AB161" s="258" t="s">
        <v>1246</v>
      </c>
      <c r="AC161" s="394"/>
      <c r="AD161" s="273"/>
    </row>
    <row r="162" spans="1:30" hidden="1">
      <c r="A162" s="196">
        <v>14</v>
      </c>
      <c r="B162" s="196" t="s">
        <v>367</v>
      </c>
      <c r="C162" s="273">
        <v>4</v>
      </c>
      <c r="D162" s="273" t="s">
        <v>551</v>
      </c>
      <c r="E162" s="273" t="s">
        <v>997</v>
      </c>
      <c r="F162" s="273">
        <v>14</v>
      </c>
      <c r="G162" s="273" t="s">
        <v>1405</v>
      </c>
      <c r="H162" s="395" t="s">
        <v>177</v>
      </c>
      <c r="I162" s="364">
        <v>1384932</v>
      </c>
      <c r="J162" s="364">
        <v>0</v>
      </c>
      <c r="K162" s="364">
        <v>0</v>
      </c>
      <c r="L162" s="364">
        <v>0</v>
      </c>
      <c r="M162" s="364">
        <v>0</v>
      </c>
      <c r="N162" s="364">
        <v>8500</v>
      </c>
      <c r="O162" s="364">
        <v>1376432</v>
      </c>
      <c r="P162" s="364">
        <v>2312.4057599999996</v>
      </c>
      <c r="Q162" s="364">
        <v>7914.4840000000004</v>
      </c>
      <c r="R162" s="258">
        <v>1.17085E-2</v>
      </c>
      <c r="S162" s="258">
        <v>1.1585748220068639E-2</v>
      </c>
      <c r="T162" s="258">
        <v>2.0694491199999998</v>
      </c>
      <c r="U162" s="273"/>
      <c r="V162" s="364">
        <v>48643318.75</v>
      </c>
      <c r="W162" s="273"/>
      <c r="X162" s="258">
        <v>0</v>
      </c>
      <c r="Y162" s="273"/>
      <c r="Z162" s="273"/>
      <c r="AA162" s="273"/>
      <c r="AB162" s="258" t="s">
        <v>1246</v>
      </c>
      <c r="AC162" s="394"/>
      <c r="AD162" s="273"/>
    </row>
    <row r="163" spans="1:30" hidden="1">
      <c r="A163" s="196">
        <v>14</v>
      </c>
      <c r="B163" s="196" t="s">
        <v>367</v>
      </c>
      <c r="C163" s="273">
        <v>5</v>
      </c>
      <c r="D163" s="273" t="s">
        <v>552</v>
      </c>
      <c r="E163" s="273" t="s">
        <v>998</v>
      </c>
      <c r="F163" s="273">
        <v>14</v>
      </c>
      <c r="G163" s="273" t="s">
        <v>1405</v>
      </c>
      <c r="H163" s="395" t="s">
        <v>178</v>
      </c>
      <c r="I163" s="364">
        <v>2120274</v>
      </c>
      <c r="J163" s="364">
        <v>0</v>
      </c>
      <c r="K163" s="364">
        <v>0</v>
      </c>
      <c r="L163" s="364">
        <v>0</v>
      </c>
      <c r="M163" s="364">
        <v>0</v>
      </c>
      <c r="N163" s="364">
        <v>0</v>
      </c>
      <c r="O163" s="364">
        <v>2120274</v>
      </c>
      <c r="P163" s="364">
        <v>25308.6343127</v>
      </c>
      <c r="Q163" s="364">
        <v>159020.54999999999</v>
      </c>
      <c r="R163" s="258">
        <v>0.23525129</v>
      </c>
      <c r="S163" s="258">
        <v>0.23278486053125327</v>
      </c>
      <c r="T163" s="258">
        <v>8.4786880500000006</v>
      </c>
      <c r="U163" s="273"/>
      <c r="V163" s="364" t="e">
        <v>#N/A</v>
      </c>
      <c r="W163" s="273"/>
      <c r="X163" s="258">
        <v>0</v>
      </c>
      <c r="Y163" s="273"/>
      <c r="Z163" s="273"/>
      <c r="AA163" s="273"/>
      <c r="AB163" s="258" t="e">
        <v>#N/A</v>
      </c>
      <c r="AC163" s="394"/>
      <c r="AD163" s="273"/>
    </row>
    <row r="164" spans="1:30" hidden="1">
      <c r="A164" s="196">
        <v>14</v>
      </c>
      <c r="B164" s="196" t="s">
        <v>367</v>
      </c>
      <c r="C164" s="273">
        <v>6</v>
      </c>
      <c r="D164" s="273" t="s">
        <v>553</v>
      </c>
      <c r="E164" s="273" t="s">
        <v>999</v>
      </c>
      <c r="F164" s="273">
        <v>14</v>
      </c>
      <c r="G164" s="273" t="s">
        <v>1405</v>
      </c>
      <c r="H164" s="395" t="s">
        <v>554</v>
      </c>
      <c r="I164" s="364">
        <v>10528751</v>
      </c>
      <c r="J164" s="364">
        <v>0</v>
      </c>
      <c r="K164" s="364">
        <v>0</v>
      </c>
      <c r="L164" s="364">
        <v>0</v>
      </c>
      <c r="M164" s="364">
        <v>0</v>
      </c>
      <c r="N164" s="364">
        <v>10500</v>
      </c>
      <c r="O164" s="364">
        <v>10518251</v>
      </c>
      <c r="P164" s="364">
        <v>35574.651514099998</v>
      </c>
      <c r="Q164" s="364">
        <v>418100.47725</v>
      </c>
      <c r="R164" s="258">
        <v>0.61852806999999999</v>
      </c>
      <c r="S164" s="258">
        <v>0.6120432943081362</v>
      </c>
      <c r="T164" s="258">
        <v>7.0121673299999996</v>
      </c>
      <c r="U164" s="273"/>
      <c r="V164" s="364" t="e">
        <v>#N/A</v>
      </c>
      <c r="W164" s="273"/>
      <c r="X164" s="258">
        <v>0</v>
      </c>
      <c r="Y164" s="273"/>
      <c r="Z164" s="273"/>
      <c r="AA164" s="273"/>
      <c r="AB164" s="258" t="e">
        <v>#N/A</v>
      </c>
      <c r="AC164" s="394"/>
      <c r="AD164" s="273"/>
    </row>
    <row r="165" spans="1:30" hidden="1">
      <c r="A165" s="196">
        <v>14</v>
      </c>
      <c r="B165" s="196" t="s">
        <v>367</v>
      </c>
      <c r="C165" s="273">
        <v>7</v>
      </c>
      <c r="D165" s="371" t="s">
        <v>1000</v>
      </c>
      <c r="E165" s="273" t="s">
        <v>1001</v>
      </c>
      <c r="F165" s="273">
        <v>14</v>
      </c>
      <c r="G165" s="273" t="s">
        <v>1405</v>
      </c>
      <c r="H165" s="395" t="s">
        <v>1286</v>
      </c>
      <c r="I165" s="364">
        <v>749950</v>
      </c>
      <c r="J165" s="364">
        <v>0</v>
      </c>
      <c r="K165" s="364">
        <v>112342</v>
      </c>
      <c r="L165" s="364">
        <v>0</v>
      </c>
      <c r="M165" s="364">
        <v>-4140</v>
      </c>
      <c r="N165" s="364">
        <v>1000</v>
      </c>
      <c r="O165" s="364">
        <v>857152</v>
      </c>
      <c r="P165" s="364">
        <v>2018.3403946000001</v>
      </c>
      <c r="Q165" s="364">
        <v>38758.14</v>
      </c>
      <c r="R165" s="258">
        <v>5.7337890000000002E-2</v>
      </c>
      <c r="S165" s="258">
        <v>5.6736743863298106E-2</v>
      </c>
      <c r="T165" s="258">
        <v>7.8946656800000001</v>
      </c>
      <c r="U165" s="273"/>
      <c r="V165" s="364" t="e">
        <v>#N/A</v>
      </c>
      <c r="W165" s="273"/>
      <c r="X165" s="258">
        <v>0</v>
      </c>
      <c r="Y165" s="273"/>
      <c r="Z165" s="273"/>
      <c r="AA165" s="273"/>
      <c r="AB165" s="258" t="e">
        <v>#N/A</v>
      </c>
      <c r="AC165" s="394"/>
      <c r="AD165" s="273"/>
    </row>
    <row r="166" spans="1:30" hidden="1">
      <c r="A166" s="196">
        <v>14</v>
      </c>
      <c r="B166" s="196" t="s">
        <v>367</v>
      </c>
      <c r="C166" s="273">
        <v>8</v>
      </c>
      <c r="D166" s="273" t="s">
        <v>556</v>
      </c>
      <c r="E166" s="273" t="s">
        <v>1003</v>
      </c>
      <c r="F166" s="273">
        <v>14</v>
      </c>
      <c r="G166" s="273" t="s">
        <v>1405</v>
      </c>
      <c r="H166" s="395" t="s">
        <v>180</v>
      </c>
      <c r="I166" s="364">
        <v>1147289</v>
      </c>
      <c r="J166" s="364">
        <v>0</v>
      </c>
      <c r="K166" s="364">
        <v>0</v>
      </c>
      <c r="L166" s="364">
        <v>0</v>
      </c>
      <c r="M166" s="364">
        <v>0</v>
      </c>
      <c r="N166" s="364">
        <v>0</v>
      </c>
      <c r="O166" s="364">
        <v>1147289</v>
      </c>
      <c r="P166" s="364">
        <v>0</v>
      </c>
      <c r="Q166" s="364">
        <v>149147.57</v>
      </c>
      <c r="R166" s="258">
        <v>0.22064543</v>
      </c>
      <c r="S166" s="258">
        <v>0.21833213557005895</v>
      </c>
      <c r="T166" s="258">
        <v>9.3517304899999996</v>
      </c>
      <c r="U166" s="273"/>
      <c r="V166" s="364">
        <v>22582208.469999999</v>
      </c>
      <c r="W166" s="273"/>
      <c r="X166" s="258">
        <v>0</v>
      </c>
      <c r="Y166" s="273"/>
      <c r="Z166" s="273"/>
      <c r="AA166" s="273"/>
      <c r="AB166" s="258" t="s">
        <v>1246</v>
      </c>
      <c r="AC166" s="394"/>
      <c r="AD166" s="273"/>
    </row>
    <row r="167" spans="1:30" hidden="1">
      <c r="A167" s="196">
        <v>14</v>
      </c>
      <c r="B167" s="196" t="s">
        <v>367</v>
      </c>
      <c r="C167" s="273">
        <v>9</v>
      </c>
      <c r="D167" s="273" t="s">
        <v>561</v>
      </c>
      <c r="E167" s="273" t="s">
        <v>1007</v>
      </c>
      <c r="F167" s="273">
        <v>14</v>
      </c>
      <c r="G167" s="273" t="s">
        <v>1405</v>
      </c>
      <c r="H167" s="395" t="s">
        <v>1406</v>
      </c>
      <c r="I167" s="364">
        <v>56325</v>
      </c>
      <c r="J167" s="364">
        <v>0</v>
      </c>
      <c r="K167" s="364">
        <v>0</v>
      </c>
      <c r="L167" s="364">
        <v>0</v>
      </c>
      <c r="M167" s="364">
        <v>0</v>
      </c>
      <c r="N167" s="364">
        <v>0</v>
      </c>
      <c r="O167" s="364">
        <v>56325</v>
      </c>
      <c r="P167" s="364">
        <v>2335.9174797999999</v>
      </c>
      <c r="Q167" s="364">
        <v>4396.1662500000002</v>
      </c>
      <c r="R167" s="258">
        <v>6.5035900000000001E-3</v>
      </c>
      <c r="S167" s="258">
        <v>6.4354006282738479E-3</v>
      </c>
      <c r="T167" s="258">
        <v>1.502</v>
      </c>
      <c r="U167" s="273"/>
      <c r="V167" s="364" t="e">
        <v>#N/A</v>
      </c>
      <c r="W167" s="273"/>
      <c r="X167" s="258">
        <v>0</v>
      </c>
      <c r="Y167" s="273"/>
      <c r="Z167" s="273"/>
      <c r="AA167" s="273"/>
      <c r="AB167" s="258" t="e">
        <v>#N/A</v>
      </c>
      <c r="AC167" s="394"/>
      <c r="AD167" s="273"/>
    </row>
    <row r="168" spans="1:30" hidden="1">
      <c r="A168" s="196">
        <v>14</v>
      </c>
      <c r="B168" s="196" t="s">
        <v>367</v>
      </c>
      <c r="C168" s="273">
        <v>10</v>
      </c>
      <c r="D168" s="273" t="s">
        <v>560</v>
      </c>
      <c r="E168" s="273" t="s">
        <v>1006</v>
      </c>
      <c r="F168" s="273">
        <v>14</v>
      </c>
      <c r="G168" s="273" t="s">
        <v>1405</v>
      </c>
      <c r="H168" s="395" t="s">
        <v>184</v>
      </c>
      <c r="I168" s="364">
        <v>760820</v>
      </c>
      <c r="J168" s="364">
        <v>0</v>
      </c>
      <c r="K168" s="364">
        <v>0</v>
      </c>
      <c r="L168" s="364">
        <v>0</v>
      </c>
      <c r="M168" s="364">
        <v>0</v>
      </c>
      <c r="N168" s="364">
        <v>0</v>
      </c>
      <c r="O168" s="364">
        <v>760820</v>
      </c>
      <c r="P168" s="364">
        <v>0</v>
      </c>
      <c r="Q168" s="364">
        <v>0</v>
      </c>
      <c r="R168" s="258">
        <v>0</v>
      </c>
      <c r="S168" s="258">
        <v>0</v>
      </c>
      <c r="T168" s="258">
        <v>7.0121659000000003</v>
      </c>
      <c r="U168" s="273"/>
      <c r="V168" s="364">
        <v>9696565.2300000004</v>
      </c>
      <c r="W168" s="273"/>
      <c r="X168" s="258">
        <v>0</v>
      </c>
      <c r="Y168" s="273"/>
      <c r="Z168" s="273"/>
      <c r="AA168" s="273"/>
      <c r="AB168" s="258" t="s">
        <v>1246</v>
      </c>
      <c r="AC168" s="394"/>
      <c r="AD168" s="273"/>
    </row>
    <row r="169" spans="1:30" hidden="1">
      <c r="A169" s="196">
        <v>14</v>
      </c>
      <c r="B169" s="196" t="s">
        <v>367</v>
      </c>
      <c r="C169" s="273">
        <v>11</v>
      </c>
      <c r="D169" s="273" t="s">
        <v>568</v>
      </c>
      <c r="E169" s="273" t="s">
        <v>1012</v>
      </c>
      <c r="F169" s="273">
        <v>14</v>
      </c>
      <c r="G169" s="273" t="s">
        <v>1405</v>
      </c>
      <c r="H169" s="395" t="s">
        <v>187</v>
      </c>
      <c r="I169" s="364">
        <v>1043116</v>
      </c>
      <c r="J169" s="364">
        <v>0</v>
      </c>
      <c r="K169" s="364">
        <v>0</v>
      </c>
      <c r="L169" s="364">
        <v>0</v>
      </c>
      <c r="M169" s="364">
        <v>0</v>
      </c>
      <c r="N169" s="364">
        <v>0</v>
      </c>
      <c r="O169" s="364">
        <v>1043116</v>
      </c>
      <c r="P169" s="364">
        <v>0</v>
      </c>
      <c r="Q169" s="364">
        <v>26057.037680000001</v>
      </c>
      <c r="R169" s="258">
        <v>3.854817E-2</v>
      </c>
      <c r="S169" s="258">
        <v>3.8144025298594501E-2</v>
      </c>
      <c r="T169" s="258">
        <v>8.7319270000000007</v>
      </c>
      <c r="U169" s="273"/>
      <c r="V169" s="364">
        <v>17191031.809999999</v>
      </c>
      <c r="W169" s="273"/>
      <c r="X169" s="258">
        <v>0</v>
      </c>
      <c r="Y169" s="273"/>
      <c r="Z169" s="273"/>
      <c r="AA169" s="273"/>
      <c r="AB169" s="258" t="s">
        <v>1246</v>
      </c>
      <c r="AC169" s="394"/>
      <c r="AD169" s="273"/>
    </row>
    <row r="170" spans="1:30" hidden="1">
      <c r="A170" s="196">
        <v>14</v>
      </c>
      <c r="B170" s="196" t="s">
        <v>367</v>
      </c>
      <c r="C170" s="273">
        <v>12</v>
      </c>
      <c r="D170" s="371" t="s">
        <v>1407</v>
      </c>
      <c r="E170" s="273" t="s">
        <v>1015</v>
      </c>
      <c r="F170" s="273">
        <v>14</v>
      </c>
      <c r="G170" s="273" t="s">
        <v>1405</v>
      </c>
      <c r="H170" s="395" t="s">
        <v>1288</v>
      </c>
      <c r="I170" s="364">
        <v>7060137</v>
      </c>
      <c r="J170" s="364">
        <v>0</v>
      </c>
      <c r="K170" s="364">
        <v>0</v>
      </c>
      <c r="L170" s="364">
        <v>0</v>
      </c>
      <c r="M170" s="364">
        <v>0</v>
      </c>
      <c r="N170" s="364">
        <v>0</v>
      </c>
      <c r="O170" s="364">
        <v>7060137</v>
      </c>
      <c r="P170" s="364">
        <v>94072.974995000011</v>
      </c>
      <c r="Q170" s="364">
        <v>388307.53499999997</v>
      </c>
      <c r="R170" s="258">
        <v>0.57445309</v>
      </c>
      <c r="S170" s="258">
        <v>0.56843040335484785</v>
      </c>
      <c r="T170" s="258">
        <v>6.4183063599999999</v>
      </c>
      <c r="U170" s="273"/>
      <c r="V170" s="364" t="e">
        <v>#N/A</v>
      </c>
      <c r="W170" s="273"/>
      <c r="X170" s="258">
        <v>0</v>
      </c>
      <c r="Y170" s="273"/>
      <c r="Z170" s="273"/>
      <c r="AA170" s="273"/>
      <c r="AB170" s="258" t="e">
        <v>#N/A</v>
      </c>
      <c r="AC170" s="394"/>
      <c r="AD170" s="273"/>
    </row>
    <row r="171" spans="1:30" hidden="1">
      <c r="A171" s="196">
        <v>14</v>
      </c>
      <c r="B171" s="196" t="s">
        <v>367</v>
      </c>
      <c r="C171" s="273">
        <v>13</v>
      </c>
      <c r="D171" s="273" t="s">
        <v>570</v>
      </c>
      <c r="E171" s="273" t="s">
        <v>1014</v>
      </c>
      <c r="F171" s="273">
        <v>14</v>
      </c>
      <c r="G171" s="273" t="s">
        <v>1405</v>
      </c>
      <c r="H171" s="395" t="s">
        <v>189</v>
      </c>
      <c r="I171" s="364">
        <v>801695</v>
      </c>
      <c r="J171" s="364">
        <v>0</v>
      </c>
      <c r="K171" s="364">
        <v>0</v>
      </c>
      <c r="L171" s="364">
        <v>0</v>
      </c>
      <c r="M171" s="364">
        <v>0</v>
      </c>
      <c r="N171" s="364">
        <v>0</v>
      </c>
      <c r="O171" s="364">
        <v>801695</v>
      </c>
      <c r="P171" s="364">
        <v>13393.354310000001</v>
      </c>
      <c r="Q171" s="364">
        <v>73363.109450000004</v>
      </c>
      <c r="R171" s="258">
        <v>0.10853167</v>
      </c>
      <c r="S171" s="258">
        <v>0.10739380037018688</v>
      </c>
      <c r="T171" s="258">
        <v>6.6745620800000003</v>
      </c>
      <c r="U171" s="273"/>
      <c r="V171" s="364" t="e">
        <v>#N/A</v>
      </c>
      <c r="W171" s="273"/>
      <c r="X171" s="258">
        <v>0</v>
      </c>
      <c r="Y171" s="273"/>
      <c r="Z171" s="273"/>
      <c r="AA171" s="273"/>
      <c r="AB171" s="258" t="e">
        <v>#N/A</v>
      </c>
      <c r="AC171" s="394"/>
      <c r="AD171" s="273"/>
    </row>
    <row r="172" spans="1:30" hidden="1">
      <c r="A172" s="196">
        <v>14</v>
      </c>
      <c r="B172" s="196" t="s">
        <v>367</v>
      </c>
      <c r="C172" s="273">
        <v>14</v>
      </c>
      <c r="D172" s="273" t="s">
        <v>569</v>
      </c>
      <c r="E172" s="273" t="s">
        <v>1013</v>
      </c>
      <c r="F172" s="273">
        <v>14</v>
      </c>
      <c r="G172" s="273" t="s">
        <v>1405</v>
      </c>
      <c r="H172" s="395" t="s">
        <v>188</v>
      </c>
      <c r="I172" s="364">
        <v>1500910</v>
      </c>
      <c r="J172" s="364">
        <v>0</v>
      </c>
      <c r="K172" s="364">
        <v>0</v>
      </c>
      <c r="L172" s="364">
        <v>0</v>
      </c>
      <c r="M172" s="364">
        <v>0</v>
      </c>
      <c r="N172" s="364">
        <v>18500</v>
      </c>
      <c r="O172" s="364">
        <v>1482410</v>
      </c>
      <c r="P172" s="364">
        <v>0</v>
      </c>
      <c r="Q172" s="364">
        <v>186783.66</v>
      </c>
      <c r="R172" s="258">
        <v>0.27632338000000001</v>
      </c>
      <c r="S172" s="258">
        <v>0.27342634799475313</v>
      </c>
      <c r="T172" s="258">
        <v>7.0193855699999999</v>
      </c>
      <c r="U172" s="273"/>
      <c r="V172" s="364">
        <v>32558994.960000001</v>
      </c>
      <c r="W172" s="273"/>
      <c r="X172" s="258">
        <v>0</v>
      </c>
      <c r="Y172" s="273"/>
      <c r="Z172" s="273"/>
      <c r="AA172" s="273"/>
      <c r="AB172" s="258" t="s">
        <v>1246</v>
      </c>
      <c r="AC172" s="394"/>
      <c r="AD172" s="273"/>
    </row>
    <row r="173" spans="1:30" hidden="1">
      <c r="A173" s="196">
        <v>14</v>
      </c>
      <c r="B173" s="196" t="s">
        <v>367</v>
      </c>
      <c r="C173" s="273">
        <v>15</v>
      </c>
      <c r="D173" s="273" t="s">
        <v>563</v>
      </c>
      <c r="E173" s="273" t="s">
        <v>1009</v>
      </c>
      <c r="F173" s="273">
        <v>14</v>
      </c>
      <c r="G173" s="273" t="s">
        <v>1405</v>
      </c>
      <c r="H173" s="395" t="s">
        <v>186</v>
      </c>
      <c r="I173" s="364">
        <v>681400</v>
      </c>
      <c r="J173" s="364">
        <v>0</v>
      </c>
      <c r="K173" s="364">
        <v>0</v>
      </c>
      <c r="L173" s="364">
        <v>0</v>
      </c>
      <c r="M173" s="364">
        <v>0</v>
      </c>
      <c r="N173" s="364">
        <v>0</v>
      </c>
      <c r="O173" s="364">
        <v>681400</v>
      </c>
      <c r="P173" s="364">
        <v>3407</v>
      </c>
      <c r="Q173" s="364">
        <v>14370.726000000001</v>
      </c>
      <c r="R173" s="258">
        <v>2.1259719999999999E-2</v>
      </c>
      <c r="S173" s="258">
        <v>2.1036824785493798E-2</v>
      </c>
      <c r="T173" s="258">
        <v>3.0545095899999999</v>
      </c>
      <c r="U173" s="273"/>
      <c r="V173" s="364" t="e">
        <v>#N/A</v>
      </c>
      <c r="W173" s="273"/>
      <c r="X173" s="258">
        <v>0</v>
      </c>
      <c r="Y173" s="273"/>
      <c r="Z173" s="273"/>
      <c r="AA173" s="273"/>
      <c r="AB173" s="258" t="e">
        <v>#N/A</v>
      </c>
      <c r="AC173" s="394"/>
      <c r="AD173" s="273"/>
    </row>
    <row r="174" spans="1:30" hidden="1">
      <c r="A174" s="196">
        <v>14</v>
      </c>
      <c r="B174" s="196" t="s">
        <v>367</v>
      </c>
      <c r="C174" s="273">
        <v>16</v>
      </c>
      <c r="D174" s="273" t="s">
        <v>564</v>
      </c>
      <c r="E174" s="273" t="s">
        <v>1010</v>
      </c>
      <c r="F174" s="273">
        <v>14</v>
      </c>
      <c r="G174" s="273" t="s">
        <v>1405</v>
      </c>
      <c r="H174" s="395" t="s">
        <v>565</v>
      </c>
      <c r="I174" s="364">
        <v>8761</v>
      </c>
      <c r="J174" s="364">
        <v>0</v>
      </c>
      <c r="K174" s="364">
        <v>0</v>
      </c>
      <c r="L174" s="364">
        <v>0</v>
      </c>
      <c r="M174" s="364">
        <v>0</v>
      </c>
      <c r="N174" s="364">
        <v>0</v>
      </c>
      <c r="O174" s="364">
        <v>8761</v>
      </c>
      <c r="P174" s="364">
        <v>0</v>
      </c>
      <c r="Q174" s="364">
        <v>0</v>
      </c>
      <c r="R174" s="258">
        <v>0</v>
      </c>
      <c r="S174" s="258">
        <v>0</v>
      </c>
      <c r="T174" s="258">
        <v>0.78111626000000001</v>
      </c>
      <c r="U174" s="273"/>
      <c r="V174" s="364" t="e">
        <v>#N/A</v>
      </c>
      <c r="W174" s="273"/>
      <c r="X174" s="258">
        <v>0</v>
      </c>
      <c r="Y174" s="273"/>
      <c r="Z174" s="273"/>
      <c r="AA174" s="273"/>
      <c r="AB174" s="258" t="e">
        <v>#N/A</v>
      </c>
      <c r="AC174" s="394" t="s">
        <v>1389</v>
      </c>
      <c r="AD174" s="273"/>
    </row>
    <row r="175" spans="1:30" hidden="1">
      <c r="A175" s="196">
        <v>14</v>
      </c>
      <c r="B175" s="196" t="s">
        <v>367</v>
      </c>
      <c r="C175" s="273">
        <v>17</v>
      </c>
      <c r="D175" s="273" t="s">
        <v>566</v>
      </c>
      <c r="E175" s="273" t="s">
        <v>1011</v>
      </c>
      <c r="F175" s="273">
        <v>14</v>
      </c>
      <c r="G175" s="273" t="s">
        <v>1405</v>
      </c>
      <c r="H175" s="395" t="s">
        <v>567</v>
      </c>
      <c r="I175" s="364">
        <v>198</v>
      </c>
      <c r="J175" s="364">
        <v>0</v>
      </c>
      <c r="K175" s="364">
        <v>0</v>
      </c>
      <c r="L175" s="364">
        <v>0</v>
      </c>
      <c r="M175" s="364">
        <v>0</v>
      </c>
      <c r="N175" s="364">
        <v>0</v>
      </c>
      <c r="O175" s="364">
        <v>198</v>
      </c>
      <c r="P175" s="364">
        <v>0</v>
      </c>
      <c r="Q175" s="364">
        <v>0</v>
      </c>
      <c r="R175" s="258">
        <v>0</v>
      </c>
      <c r="S175" s="258">
        <v>0</v>
      </c>
      <c r="T175" s="258">
        <v>0.39600000000000002</v>
      </c>
      <c r="U175" s="273"/>
      <c r="V175" s="364">
        <v>136128.46</v>
      </c>
      <c r="W175" s="273"/>
      <c r="X175" s="258">
        <v>0</v>
      </c>
      <c r="Y175" s="273"/>
      <c r="Z175" s="273"/>
      <c r="AA175" s="273"/>
      <c r="AB175" s="258" t="s">
        <v>1246</v>
      </c>
      <c r="AC175" s="394" t="s">
        <v>1389</v>
      </c>
      <c r="AD175" s="273"/>
    </row>
    <row r="176" spans="1:30" hidden="1">
      <c r="C176" s="273"/>
      <c r="D176" s="273"/>
      <c r="E176" s="273"/>
      <c r="F176" s="273"/>
      <c r="G176" s="370" t="s">
        <v>1408</v>
      </c>
      <c r="H176" s="393"/>
      <c r="I176" s="366">
        <v>31227055</v>
      </c>
      <c r="J176" s="366">
        <v>0</v>
      </c>
      <c r="K176" s="366">
        <v>112342</v>
      </c>
      <c r="L176" s="366">
        <v>0</v>
      </c>
      <c r="M176" s="396">
        <v>-4140</v>
      </c>
      <c r="N176" s="366">
        <v>53700</v>
      </c>
      <c r="O176" s="366">
        <v>31281557</v>
      </c>
      <c r="P176" s="366">
        <v>187037.9387494</v>
      </c>
      <c r="Q176" s="366">
        <v>1723749.9854300001</v>
      </c>
      <c r="R176" s="367">
        <v>2.5500754500000005</v>
      </c>
      <c r="S176" s="367">
        <v>2.5233399076350351</v>
      </c>
      <c r="T176" s="368"/>
      <c r="U176" s="273"/>
      <c r="V176" s="364" t="e">
        <v>#N/A</v>
      </c>
      <c r="W176" s="273">
        <v>0</v>
      </c>
      <c r="X176" s="258">
        <v>0</v>
      </c>
      <c r="Y176" s="273">
        <v>0</v>
      </c>
      <c r="Z176" s="273">
        <v>0</v>
      </c>
      <c r="AA176" s="273">
        <v>0</v>
      </c>
      <c r="AB176" s="258" t="e">
        <v>#N/A</v>
      </c>
      <c r="AC176" s="394">
        <v>0</v>
      </c>
      <c r="AD176" s="273">
        <v>0</v>
      </c>
    </row>
    <row r="177" spans="1:30" hidden="1">
      <c r="C177" s="273"/>
      <c r="D177" s="273"/>
      <c r="E177" s="273"/>
      <c r="F177" s="273"/>
      <c r="G177" s="370"/>
      <c r="H177" s="362" t="s">
        <v>1343</v>
      </c>
      <c r="I177" s="369"/>
      <c r="J177" s="369"/>
      <c r="K177" s="369"/>
      <c r="L177" s="369"/>
      <c r="M177" s="364"/>
      <c r="N177" s="369"/>
      <c r="O177" s="369"/>
      <c r="P177" s="369"/>
      <c r="Q177" s="369"/>
      <c r="R177" s="368"/>
      <c r="S177" s="368"/>
      <c r="T177" s="368"/>
      <c r="U177" s="273"/>
      <c r="V177" s="364"/>
      <c r="W177" s="273"/>
      <c r="X177" s="258"/>
      <c r="Y177" s="273"/>
      <c r="Z177" s="273"/>
      <c r="AA177" s="273"/>
      <c r="AB177" s="258"/>
      <c r="AC177" s="394"/>
      <c r="AD177" s="273"/>
    </row>
    <row r="178" spans="1:30" hidden="1">
      <c r="A178" s="196">
        <v>6</v>
      </c>
      <c r="B178" s="196" t="s">
        <v>348</v>
      </c>
      <c r="C178" s="273">
        <v>18</v>
      </c>
      <c r="D178" s="273" t="s">
        <v>491</v>
      </c>
      <c r="E178" s="273" t="s">
        <v>947</v>
      </c>
      <c r="F178" s="273">
        <v>15</v>
      </c>
      <c r="G178" s="273" t="s">
        <v>1343</v>
      </c>
      <c r="H178" s="395" t="s">
        <v>140</v>
      </c>
      <c r="I178" s="364">
        <v>61956</v>
      </c>
      <c r="J178" s="364">
        <v>0</v>
      </c>
      <c r="K178" s="364">
        <v>0</v>
      </c>
      <c r="L178" s="364">
        <v>0</v>
      </c>
      <c r="M178" s="364">
        <v>0</v>
      </c>
      <c r="N178" s="364">
        <v>0</v>
      </c>
      <c r="O178" s="364">
        <v>61956</v>
      </c>
      <c r="P178" s="364">
        <v>2273.5349134999997</v>
      </c>
      <c r="Q178" s="364">
        <v>9167.009759999999</v>
      </c>
      <c r="R178" s="258">
        <v>1.3561459999999999E-2</v>
      </c>
      <c r="S178" s="258">
        <v>1.341927875655214E-2</v>
      </c>
      <c r="T178" s="258">
        <v>5.4099410000000001E-2</v>
      </c>
      <c r="U178" s="273"/>
      <c r="V178" s="364">
        <v>14885886.42</v>
      </c>
      <c r="W178" s="273"/>
      <c r="X178" s="258">
        <v>0</v>
      </c>
      <c r="Y178" s="273"/>
      <c r="Z178" s="273"/>
      <c r="AA178" s="273"/>
      <c r="AB178" s="258" t="s">
        <v>1246</v>
      </c>
      <c r="AC178" s="394"/>
      <c r="AD178" s="273"/>
    </row>
    <row r="179" spans="1:30" hidden="1">
      <c r="A179" s="196">
        <v>6</v>
      </c>
      <c r="B179" s="196" t="s">
        <v>348</v>
      </c>
      <c r="C179" s="273">
        <v>19</v>
      </c>
      <c r="D179" s="371" t="s">
        <v>949</v>
      </c>
      <c r="E179" s="273" t="s">
        <v>950</v>
      </c>
      <c r="F179" s="273">
        <v>15</v>
      </c>
      <c r="G179" s="273" t="s">
        <v>1343</v>
      </c>
      <c r="H179" s="395" t="s">
        <v>951</v>
      </c>
      <c r="I179" s="364">
        <v>944715</v>
      </c>
      <c r="J179" s="364">
        <v>0</v>
      </c>
      <c r="K179" s="364">
        <v>0</v>
      </c>
      <c r="L179" s="364">
        <v>0</v>
      </c>
      <c r="M179" s="364">
        <v>0</v>
      </c>
      <c r="N179" s="364">
        <v>0</v>
      </c>
      <c r="O179" s="364">
        <v>944715</v>
      </c>
      <c r="P179" s="364">
        <v>14629.439619000001</v>
      </c>
      <c r="Q179" s="364">
        <v>114452.22225000001</v>
      </c>
      <c r="R179" s="258">
        <v>0.16931794</v>
      </c>
      <c r="S179" s="258">
        <v>0.16754277729487327</v>
      </c>
      <c r="T179" s="258">
        <v>0.16305481999999999</v>
      </c>
      <c r="U179" s="273"/>
      <c r="V179" s="364">
        <v>81695186.930000007</v>
      </c>
      <c r="W179" s="273"/>
      <c r="X179" s="258">
        <v>0</v>
      </c>
      <c r="Y179" s="273"/>
      <c r="Z179" s="273"/>
      <c r="AA179" s="273"/>
      <c r="AB179" s="258" t="s">
        <v>1246</v>
      </c>
      <c r="AC179" s="394"/>
      <c r="AD179" s="273"/>
    </row>
    <row r="180" spans="1:30" hidden="1">
      <c r="A180" s="196">
        <v>6</v>
      </c>
      <c r="B180" s="196" t="s">
        <v>348</v>
      </c>
      <c r="C180" s="273">
        <v>20</v>
      </c>
      <c r="D180" s="273" t="s">
        <v>349</v>
      </c>
      <c r="E180" s="273" t="s">
        <v>953</v>
      </c>
      <c r="F180" s="273">
        <v>15</v>
      </c>
      <c r="G180" s="273" t="s">
        <v>1343</v>
      </c>
      <c r="H180" s="395" t="s">
        <v>143</v>
      </c>
      <c r="I180" s="364">
        <v>7523358</v>
      </c>
      <c r="J180" s="364">
        <v>0</v>
      </c>
      <c r="K180" s="364">
        <v>0</v>
      </c>
      <c r="L180" s="364">
        <v>0</v>
      </c>
      <c r="M180" s="364">
        <v>0</v>
      </c>
      <c r="N180" s="364">
        <v>0</v>
      </c>
      <c r="O180" s="364">
        <v>7523358</v>
      </c>
      <c r="P180" s="364">
        <v>119929.1140576</v>
      </c>
      <c r="Q180" s="364">
        <v>606006.48690000002</v>
      </c>
      <c r="R180" s="258">
        <v>0.89651183000000001</v>
      </c>
      <c r="S180" s="258">
        <v>0.88711261238909866</v>
      </c>
      <c r="T180" s="258">
        <v>4.2593427300000002</v>
      </c>
      <c r="U180" s="273"/>
      <c r="V180" s="364">
        <v>342278510.74000001</v>
      </c>
      <c r="W180" s="273"/>
      <c r="X180" s="258">
        <v>0</v>
      </c>
      <c r="Y180" s="273"/>
      <c r="Z180" s="273"/>
      <c r="AA180" s="273"/>
      <c r="AB180" s="258" t="s">
        <v>1246</v>
      </c>
      <c r="AC180" s="394"/>
      <c r="AD180" s="273"/>
    </row>
    <row r="181" spans="1:30" hidden="1">
      <c r="A181" s="196">
        <v>6</v>
      </c>
      <c r="B181" s="196" t="s">
        <v>348</v>
      </c>
      <c r="C181" s="273">
        <v>21</v>
      </c>
      <c r="D181" s="273" t="s">
        <v>350</v>
      </c>
      <c r="E181" s="273" t="s">
        <v>860</v>
      </c>
      <c r="F181" s="273">
        <v>15</v>
      </c>
      <c r="G181" s="273" t="s">
        <v>1343</v>
      </c>
      <c r="H181" s="395" t="s">
        <v>351</v>
      </c>
      <c r="I181" s="364">
        <v>1649581</v>
      </c>
      <c r="J181" s="364">
        <v>300600</v>
      </c>
      <c r="K181" s="364">
        <v>0</v>
      </c>
      <c r="L181" s="364">
        <v>0</v>
      </c>
      <c r="M181" s="364">
        <v>0</v>
      </c>
      <c r="N181" s="364">
        <v>0</v>
      </c>
      <c r="O181" s="364">
        <v>1950181</v>
      </c>
      <c r="P181" s="364">
        <v>172825.29703089999</v>
      </c>
      <c r="Q181" s="364">
        <v>199718.03621000002</v>
      </c>
      <c r="R181" s="258">
        <v>0.2954582</v>
      </c>
      <c r="S181" s="258">
        <v>0.29236054839906322</v>
      </c>
      <c r="T181" s="258">
        <v>0.44512576999999998</v>
      </c>
      <c r="U181" s="273"/>
      <c r="V181" s="364">
        <v>57463341.229999997</v>
      </c>
      <c r="W181" s="273"/>
      <c r="X181" s="258">
        <v>0</v>
      </c>
      <c r="Y181" s="273"/>
      <c r="Z181" s="273"/>
      <c r="AA181" s="273"/>
      <c r="AB181" s="258" t="s">
        <v>1246</v>
      </c>
      <c r="AC181" s="394"/>
      <c r="AD181" s="273"/>
    </row>
    <row r="182" spans="1:30" hidden="1">
      <c r="A182" s="196">
        <v>6</v>
      </c>
      <c r="B182" s="196" t="s">
        <v>348</v>
      </c>
      <c r="C182" s="273">
        <v>22</v>
      </c>
      <c r="D182" s="273" t="s">
        <v>495</v>
      </c>
      <c r="E182" s="273" t="s">
        <v>861</v>
      </c>
      <c r="F182" s="273">
        <v>15</v>
      </c>
      <c r="G182" s="273" t="s">
        <v>1343</v>
      </c>
      <c r="H182" s="395" t="s">
        <v>144</v>
      </c>
      <c r="I182" s="364">
        <v>3251867</v>
      </c>
      <c r="J182" s="364">
        <v>400000</v>
      </c>
      <c r="K182" s="364">
        <v>0</v>
      </c>
      <c r="L182" s="364">
        <v>0</v>
      </c>
      <c r="M182" s="364">
        <v>0</v>
      </c>
      <c r="N182" s="364">
        <v>0</v>
      </c>
      <c r="O182" s="364">
        <v>3651867</v>
      </c>
      <c r="P182" s="364">
        <v>83694.462077299992</v>
      </c>
      <c r="Q182" s="364">
        <v>81655.746120000011</v>
      </c>
      <c r="R182" s="258">
        <v>0.12079959999999999</v>
      </c>
      <c r="S182" s="258">
        <v>0.11953311362663273</v>
      </c>
      <c r="T182" s="258">
        <v>0.27434629999999999</v>
      </c>
      <c r="U182" s="273"/>
      <c r="V182" s="364">
        <v>4064066.6</v>
      </c>
      <c r="W182" s="273"/>
      <c r="X182" s="258">
        <v>-2038.7159572999808</v>
      </c>
      <c r="Y182" s="273"/>
      <c r="Z182" s="273"/>
      <c r="AA182" s="273"/>
      <c r="AB182" s="258" t="s">
        <v>1246</v>
      </c>
      <c r="AC182" s="399"/>
      <c r="AD182" s="273"/>
    </row>
    <row r="183" spans="1:30" hidden="1">
      <c r="A183" s="196">
        <v>6</v>
      </c>
      <c r="B183" s="196" t="s">
        <v>348</v>
      </c>
      <c r="C183" s="273">
        <v>23</v>
      </c>
      <c r="D183" s="273" t="s">
        <v>496</v>
      </c>
      <c r="E183" s="273" t="s">
        <v>955</v>
      </c>
      <c r="F183" s="273">
        <v>15</v>
      </c>
      <c r="G183" s="273" t="s">
        <v>1343</v>
      </c>
      <c r="H183" s="395" t="s">
        <v>145</v>
      </c>
      <c r="I183" s="364">
        <v>1127255</v>
      </c>
      <c r="J183" s="364">
        <v>0</v>
      </c>
      <c r="K183" s="364">
        <v>0</v>
      </c>
      <c r="L183" s="364">
        <v>0</v>
      </c>
      <c r="M183" s="364">
        <v>0</v>
      </c>
      <c r="N183" s="364">
        <v>0</v>
      </c>
      <c r="O183" s="364">
        <v>1127255</v>
      </c>
      <c r="P183" s="364">
        <v>4396.2946633000001</v>
      </c>
      <c r="Q183" s="364">
        <v>47344.71</v>
      </c>
      <c r="R183" s="258">
        <v>7.0040660000000005E-2</v>
      </c>
      <c r="S183" s="258">
        <v>6.9306336283220207E-2</v>
      </c>
      <c r="T183" s="258">
        <v>2.24731858</v>
      </c>
      <c r="U183" s="273"/>
      <c r="V183" s="364">
        <v>50813392.350000001</v>
      </c>
      <c r="W183" s="273"/>
      <c r="X183" s="258">
        <v>0</v>
      </c>
      <c r="Y183" s="273"/>
      <c r="Z183" s="273"/>
      <c r="AA183" s="273"/>
      <c r="AB183" s="258" t="s">
        <v>1246</v>
      </c>
      <c r="AC183" s="394"/>
      <c r="AD183" s="273"/>
    </row>
    <row r="184" spans="1:30" hidden="1">
      <c r="A184" s="196">
        <v>6</v>
      </c>
      <c r="B184" s="196" t="s">
        <v>348</v>
      </c>
      <c r="C184" s="273">
        <v>24</v>
      </c>
      <c r="D184" s="371" t="s">
        <v>497</v>
      </c>
      <c r="E184" s="273" t="s">
        <v>956</v>
      </c>
      <c r="F184" s="273">
        <v>15</v>
      </c>
      <c r="G184" s="273" t="s">
        <v>1343</v>
      </c>
      <c r="H184" s="395" t="s">
        <v>146</v>
      </c>
      <c r="I184" s="364">
        <v>81500</v>
      </c>
      <c r="J184" s="364">
        <v>0</v>
      </c>
      <c r="K184" s="364">
        <v>0</v>
      </c>
      <c r="L184" s="364">
        <v>0</v>
      </c>
      <c r="M184" s="364">
        <v>0</v>
      </c>
      <c r="N184" s="364">
        <v>0</v>
      </c>
      <c r="O184" s="364">
        <v>81500</v>
      </c>
      <c r="P184" s="364">
        <v>6431.1658391999999</v>
      </c>
      <c r="Q184" s="364">
        <v>10198.91</v>
      </c>
      <c r="R184" s="258">
        <v>1.5088030000000001E-2</v>
      </c>
      <c r="S184" s="258">
        <v>1.4929842978915647E-2</v>
      </c>
      <c r="T184" s="258">
        <v>5.2747870000000002E-2</v>
      </c>
      <c r="U184" s="273"/>
      <c r="V184" s="364">
        <v>1219218.3999999999</v>
      </c>
      <c r="W184" s="273"/>
      <c r="X184" s="258">
        <v>0</v>
      </c>
      <c r="Y184" s="273"/>
      <c r="Z184" s="273"/>
      <c r="AA184" s="273"/>
      <c r="AB184" s="258" t="s">
        <v>1246</v>
      </c>
      <c r="AC184" s="394"/>
      <c r="AD184" s="273"/>
    </row>
    <row r="185" spans="1:30" hidden="1">
      <c r="A185" s="196">
        <v>6</v>
      </c>
      <c r="B185" s="196" t="s">
        <v>348</v>
      </c>
      <c r="C185" s="273">
        <v>25</v>
      </c>
      <c r="D185" s="273" t="s">
        <v>1409</v>
      </c>
      <c r="E185" s="273" t="s">
        <v>957</v>
      </c>
      <c r="F185" s="273">
        <v>15</v>
      </c>
      <c r="G185" s="273" t="s">
        <v>1343</v>
      </c>
      <c r="H185" s="395" t="s">
        <v>147</v>
      </c>
      <c r="I185" s="364">
        <v>1425185</v>
      </c>
      <c r="J185" s="364">
        <v>79350</v>
      </c>
      <c r="K185" s="364">
        <v>0</v>
      </c>
      <c r="L185" s="364">
        <v>0</v>
      </c>
      <c r="M185" s="364">
        <v>0</v>
      </c>
      <c r="N185" s="364">
        <v>0</v>
      </c>
      <c r="O185" s="364">
        <v>1504535</v>
      </c>
      <c r="P185" s="364">
        <v>330193.32432090002</v>
      </c>
      <c r="Q185" s="364">
        <v>771736.18290000001</v>
      </c>
      <c r="R185" s="258">
        <v>1.1416884700000001</v>
      </c>
      <c r="S185" s="258">
        <v>1.1297187671863687</v>
      </c>
      <c r="T185" s="258">
        <v>0.46526014999999998</v>
      </c>
      <c r="U185" s="273"/>
      <c r="V185" s="364" t="e">
        <v>#N/A</v>
      </c>
      <c r="W185" s="273"/>
      <c r="X185" s="258">
        <v>0</v>
      </c>
      <c r="Y185" s="273"/>
      <c r="Z185" s="273"/>
      <c r="AA185" s="273"/>
      <c r="AB185" s="258" t="e">
        <v>#N/A</v>
      </c>
      <c r="AC185" s="394"/>
      <c r="AD185" s="273"/>
    </row>
    <row r="186" spans="1:30" hidden="1">
      <c r="A186" s="196">
        <v>6</v>
      </c>
      <c r="B186" s="196" t="s">
        <v>348</v>
      </c>
      <c r="C186" s="273">
        <v>26</v>
      </c>
      <c r="D186" s="273" t="s">
        <v>352</v>
      </c>
      <c r="E186" s="273" t="s">
        <v>862</v>
      </c>
      <c r="F186" s="273">
        <v>15</v>
      </c>
      <c r="G186" s="273" t="s">
        <v>1343</v>
      </c>
      <c r="H186" s="395" t="s">
        <v>148</v>
      </c>
      <c r="I186" s="364">
        <v>269714</v>
      </c>
      <c r="J186" s="364">
        <v>0</v>
      </c>
      <c r="K186" s="364">
        <v>0</v>
      </c>
      <c r="L186" s="364">
        <v>0</v>
      </c>
      <c r="M186" s="364">
        <v>0</v>
      </c>
      <c r="N186" s="364">
        <v>0</v>
      </c>
      <c r="O186" s="364">
        <v>269714</v>
      </c>
      <c r="P186" s="364">
        <v>2502.4151836000001</v>
      </c>
      <c r="Q186" s="364">
        <v>12703.529400000001</v>
      </c>
      <c r="R186" s="258">
        <v>1.8793299999999999E-2</v>
      </c>
      <c r="S186" s="258">
        <v>1.8596271485878248E-2</v>
      </c>
      <c r="T186" s="258">
        <v>5.1107949999999999E-2</v>
      </c>
      <c r="U186" s="273"/>
      <c r="V186" s="364">
        <v>183811303.18000001</v>
      </c>
      <c r="W186" s="273"/>
      <c r="X186" s="258">
        <v>0</v>
      </c>
      <c r="Y186" s="273"/>
      <c r="Z186" s="273"/>
      <c r="AA186" s="273"/>
      <c r="AB186" s="258" t="s">
        <v>1246</v>
      </c>
      <c r="AC186" s="394"/>
      <c r="AD186" s="273"/>
    </row>
    <row r="187" spans="1:30" hidden="1">
      <c r="A187" s="196">
        <v>6</v>
      </c>
      <c r="B187" s="196" t="s">
        <v>348</v>
      </c>
      <c r="C187" s="273">
        <v>27</v>
      </c>
      <c r="D187" s="273" t="s">
        <v>353</v>
      </c>
      <c r="E187" s="273" t="s">
        <v>958</v>
      </c>
      <c r="F187" s="273">
        <v>15</v>
      </c>
      <c r="G187" s="273" t="s">
        <v>1343</v>
      </c>
      <c r="H187" s="395" t="s">
        <v>149</v>
      </c>
      <c r="I187" s="364">
        <v>429444</v>
      </c>
      <c r="J187" s="364">
        <v>350000</v>
      </c>
      <c r="K187" s="364">
        <v>0</v>
      </c>
      <c r="L187" s="364">
        <v>0</v>
      </c>
      <c r="M187" s="364">
        <v>0</v>
      </c>
      <c r="N187" s="364">
        <v>0</v>
      </c>
      <c r="O187" s="364">
        <v>779444</v>
      </c>
      <c r="P187" s="364">
        <v>19129.7683946</v>
      </c>
      <c r="Q187" s="364">
        <v>33874.63624</v>
      </c>
      <c r="R187" s="258">
        <v>5.0113350000000001E-2</v>
      </c>
      <c r="S187" s="258">
        <v>4.9587946165922193E-2</v>
      </c>
      <c r="T187" s="258">
        <v>0.34314246999999998</v>
      </c>
      <c r="U187" s="273"/>
      <c r="V187" s="364">
        <v>45961101.600000001</v>
      </c>
      <c r="W187" s="273"/>
      <c r="X187" s="258">
        <v>0</v>
      </c>
      <c r="Y187" s="273"/>
      <c r="Z187" s="273"/>
      <c r="AA187" s="273"/>
      <c r="AB187" s="258" t="s">
        <v>1246</v>
      </c>
      <c r="AC187" s="394"/>
      <c r="AD187" s="273"/>
    </row>
    <row r="188" spans="1:30" hidden="1">
      <c r="A188" s="196">
        <v>6</v>
      </c>
      <c r="B188" s="196" t="s">
        <v>348</v>
      </c>
      <c r="C188" s="273">
        <v>28</v>
      </c>
      <c r="D188" s="273" t="s">
        <v>498</v>
      </c>
      <c r="E188" s="273" t="s">
        <v>959</v>
      </c>
      <c r="F188" s="273">
        <v>15</v>
      </c>
      <c r="G188" s="273" t="s">
        <v>1343</v>
      </c>
      <c r="H188" s="395" t="s">
        <v>151</v>
      </c>
      <c r="I188" s="364">
        <v>1368580</v>
      </c>
      <c r="J188" s="364">
        <v>0</v>
      </c>
      <c r="K188" s="364">
        <v>0</v>
      </c>
      <c r="L188" s="364">
        <v>0</v>
      </c>
      <c r="M188" s="364">
        <v>0</v>
      </c>
      <c r="N188" s="364">
        <v>0</v>
      </c>
      <c r="O188" s="364">
        <v>1368580</v>
      </c>
      <c r="P188" s="364">
        <v>24505.412491999999</v>
      </c>
      <c r="Q188" s="364">
        <v>24812.355399999997</v>
      </c>
      <c r="R188" s="258">
        <v>3.6706820000000001E-2</v>
      </c>
      <c r="S188" s="258">
        <v>3.632197656995205E-2</v>
      </c>
      <c r="T188" s="258">
        <v>1.3724503100000001</v>
      </c>
      <c r="U188" s="273"/>
      <c r="V188" s="364">
        <v>27894473.850000001</v>
      </c>
      <c r="W188" s="273"/>
      <c r="X188" s="258">
        <v>0</v>
      </c>
      <c r="Y188" s="273"/>
      <c r="Z188" s="273"/>
      <c r="AA188" s="273"/>
      <c r="AB188" s="258" t="s">
        <v>1246</v>
      </c>
      <c r="AC188" s="394"/>
      <c r="AD188" s="273"/>
    </row>
    <row r="189" spans="1:30" hidden="1">
      <c r="A189" s="196">
        <v>6</v>
      </c>
      <c r="B189" s="196" t="s">
        <v>348</v>
      </c>
      <c r="C189" s="273">
        <v>29</v>
      </c>
      <c r="D189" s="273" t="s">
        <v>504</v>
      </c>
      <c r="E189" s="273" t="s">
        <v>962</v>
      </c>
      <c r="F189" s="273">
        <v>15</v>
      </c>
      <c r="G189" s="273" t="s">
        <v>1343</v>
      </c>
      <c r="H189" s="395" t="s">
        <v>152</v>
      </c>
      <c r="I189" s="364">
        <v>486248</v>
      </c>
      <c r="J189" s="364">
        <v>0</v>
      </c>
      <c r="K189" s="364">
        <v>0</v>
      </c>
      <c r="L189" s="364">
        <v>0</v>
      </c>
      <c r="M189" s="364">
        <v>0</v>
      </c>
      <c r="N189" s="364">
        <v>0</v>
      </c>
      <c r="O189" s="364">
        <v>486248</v>
      </c>
      <c r="P189" s="364">
        <v>0</v>
      </c>
      <c r="Q189" s="364">
        <v>0</v>
      </c>
      <c r="R189" s="258">
        <v>0</v>
      </c>
      <c r="S189" s="258">
        <v>0</v>
      </c>
      <c r="T189" s="258">
        <v>0.11365223000000001</v>
      </c>
      <c r="U189" s="273"/>
      <c r="V189" s="364" t="e">
        <v>#N/A</v>
      </c>
      <c r="W189" s="273"/>
      <c r="X189" s="258">
        <v>0</v>
      </c>
      <c r="Y189" s="273"/>
      <c r="Z189" s="273"/>
      <c r="AA189" s="273"/>
      <c r="AB189" s="258" t="e">
        <v>#N/A</v>
      </c>
      <c r="AC189" s="394"/>
      <c r="AD189" s="273"/>
    </row>
    <row r="190" spans="1:30" hidden="1">
      <c r="A190" s="196">
        <v>6</v>
      </c>
      <c r="B190" s="196" t="s">
        <v>348</v>
      </c>
      <c r="C190" s="273">
        <v>30</v>
      </c>
      <c r="D190" s="273" t="s">
        <v>505</v>
      </c>
      <c r="E190" s="273" t="s">
        <v>963</v>
      </c>
      <c r="F190" s="273">
        <v>15</v>
      </c>
      <c r="G190" s="273" t="s">
        <v>1343</v>
      </c>
      <c r="H190" s="393"/>
      <c r="I190" s="366">
        <v>18619403</v>
      </c>
      <c r="J190" s="366">
        <v>1129950</v>
      </c>
      <c r="K190" s="366">
        <v>0</v>
      </c>
      <c r="L190" s="366">
        <v>0</v>
      </c>
      <c r="M190" s="396">
        <v>0</v>
      </c>
      <c r="N190" s="366">
        <v>0</v>
      </c>
      <c r="O190" s="366">
        <v>19749353</v>
      </c>
      <c r="P190" s="366">
        <v>780510.22859190009</v>
      </c>
      <c r="Q190" s="366">
        <v>1911669.8251800002</v>
      </c>
      <c r="R190" s="367">
        <v>2.8280796600000002</v>
      </c>
      <c r="S190" s="367">
        <v>2.7984294711364774</v>
      </c>
      <c r="T190" s="368"/>
      <c r="U190" s="273"/>
      <c r="V190" s="364">
        <v>40697309.890000001</v>
      </c>
      <c r="W190" s="273"/>
      <c r="X190" s="258">
        <v>0</v>
      </c>
      <c r="Y190" s="273"/>
      <c r="Z190" s="273"/>
      <c r="AA190" s="273"/>
      <c r="AB190" s="258" t="s">
        <v>1246</v>
      </c>
      <c r="AC190" s="394"/>
      <c r="AD190" s="273"/>
    </row>
    <row r="191" spans="1:30" hidden="1">
      <c r="C191" s="273"/>
      <c r="D191" s="273"/>
      <c r="E191" s="273"/>
      <c r="F191" s="273"/>
      <c r="G191" s="370" t="s">
        <v>1344</v>
      </c>
      <c r="H191" s="362" t="s">
        <v>393</v>
      </c>
      <c r="I191" s="369"/>
      <c r="J191" s="369"/>
      <c r="K191" s="369"/>
      <c r="L191" s="369"/>
      <c r="M191" s="364"/>
      <c r="N191" s="369"/>
      <c r="O191" s="369"/>
      <c r="P191" s="369"/>
      <c r="Q191" s="369"/>
      <c r="R191" s="368"/>
      <c r="S191" s="368"/>
      <c r="T191" s="368"/>
      <c r="U191" s="273"/>
      <c r="V191" s="364" t="e">
        <v>#N/A</v>
      </c>
      <c r="W191" s="273">
        <v>0</v>
      </c>
      <c r="X191" s="258">
        <v>-2038.7159572999808</v>
      </c>
      <c r="Y191" s="273">
        <v>0</v>
      </c>
      <c r="Z191" s="273">
        <v>0</v>
      </c>
      <c r="AA191" s="273">
        <v>0</v>
      </c>
      <c r="AB191" s="258" t="e">
        <v>#N/A</v>
      </c>
      <c r="AC191" s="394">
        <v>0</v>
      </c>
      <c r="AD191" s="273">
        <v>0</v>
      </c>
    </row>
    <row r="192" spans="1:30" hidden="1">
      <c r="C192" s="273"/>
      <c r="D192" s="273"/>
      <c r="E192" s="273"/>
      <c r="F192" s="273"/>
      <c r="G192" s="370"/>
      <c r="H192" s="395" t="s">
        <v>395</v>
      </c>
      <c r="I192" s="364">
        <v>1802063</v>
      </c>
      <c r="J192" s="364">
        <v>0</v>
      </c>
      <c r="K192" s="364">
        <v>0</v>
      </c>
      <c r="L192" s="364">
        <v>0</v>
      </c>
      <c r="M192" s="364">
        <v>0</v>
      </c>
      <c r="N192" s="364">
        <v>12340</v>
      </c>
      <c r="O192" s="364">
        <v>1789723</v>
      </c>
      <c r="P192" s="364">
        <v>89444.541782700006</v>
      </c>
      <c r="Q192" s="364">
        <v>4504696.9965399997</v>
      </c>
      <c r="R192" s="258">
        <v>6.66414346</v>
      </c>
      <c r="S192" s="258">
        <v>6.5942751554759402</v>
      </c>
      <c r="T192" s="258">
        <v>0.70049567000000001</v>
      </c>
      <c r="U192" s="273"/>
      <c r="V192" s="364"/>
      <c r="W192" s="273"/>
      <c r="X192" s="258"/>
      <c r="Y192" s="273"/>
      <c r="Z192" s="273"/>
      <c r="AA192" s="273"/>
      <c r="AB192" s="258"/>
      <c r="AC192" s="394"/>
      <c r="AD192" s="273"/>
    </row>
    <row r="193" spans="1:30" hidden="1">
      <c r="A193" s="196">
        <v>18</v>
      </c>
      <c r="B193" s="196" t="s">
        <v>393</v>
      </c>
      <c r="C193" s="273">
        <v>31</v>
      </c>
      <c r="D193" s="273" t="s">
        <v>394</v>
      </c>
      <c r="E193" s="273" t="s">
        <v>882</v>
      </c>
      <c r="F193" s="273">
        <v>16</v>
      </c>
      <c r="G193" s="273" t="s">
        <v>393</v>
      </c>
      <c r="H193" s="393"/>
      <c r="I193" s="366">
        <v>1802063</v>
      </c>
      <c r="J193" s="366">
        <v>0</v>
      </c>
      <c r="K193" s="366">
        <v>0</v>
      </c>
      <c r="L193" s="366">
        <v>0</v>
      </c>
      <c r="M193" s="396">
        <v>0</v>
      </c>
      <c r="N193" s="366">
        <v>12340</v>
      </c>
      <c r="O193" s="366">
        <v>1789723</v>
      </c>
      <c r="P193" s="366">
        <v>89444.541782700006</v>
      </c>
      <c r="Q193" s="366">
        <v>4504696.9965399997</v>
      </c>
      <c r="R193" s="367">
        <v>6.66414346</v>
      </c>
      <c r="S193" s="367">
        <v>6.5942751554759402</v>
      </c>
      <c r="T193" s="368"/>
      <c r="U193" s="273"/>
      <c r="V193" s="364">
        <v>124780141.08</v>
      </c>
      <c r="W193" s="273"/>
      <c r="X193" s="258">
        <v>0</v>
      </c>
      <c r="Y193" s="273"/>
      <c r="Z193" s="273"/>
      <c r="AA193" s="273"/>
      <c r="AB193" s="258" t="s">
        <v>1246</v>
      </c>
      <c r="AC193" s="394"/>
      <c r="AD193" s="273"/>
    </row>
    <row r="194" spans="1:30" hidden="1">
      <c r="C194" s="273"/>
      <c r="D194" s="273"/>
      <c r="E194" s="273"/>
      <c r="F194" s="273"/>
      <c r="G194" s="370" t="s">
        <v>396</v>
      </c>
      <c r="H194" s="362" t="s">
        <v>1345</v>
      </c>
      <c r="I194" s="369"/>
      <c r="J194" s="369"/>
      <c r="K194" s="369"/>
      <c r="L194" s="369"/>
      <c r="M194" s="364"/>
      <c r="N194" s="369"/>
      <c r="O194" s="369"/>
      <c r="P194" s="369"/>
      <c r="Q194" s="369"/>
      <c r="R194" s="368"/>
      <c r="S194" s="368"/>
      <c r="T194" s="368"/>
      <c r="U194" s="273"/>
      <c r="V194" s="364">
        <v>124780141.08</v>
      </c>
      <c r="W194" s="273">
        <v>0</v>
      </c>
      <c r="X194" s="258">
        <v>0</v>
      </c>
      <c r="Y194" s="273">
        <v>0</v>
      </c>
      <c r="Z194" s="273">
        <v>0</v>
      </c>
      <c r="AA194" s="273">
        <v>0</v>
      </c>
      <c r="AB194" s="258">
        <v>0</v>
      </c>
      <c r="AC194" s="394">
        <v>0</v>
      </c>
      <c r="AD194" s="273">
        <v>0</v>
      </c>
    </row>
    <row r="195" spans="1:30" hidden="1">
      <c r="C195" s="273"/>
      <c r="D195" s="273"/>
      <c r="E195" s="273"/>
      <c r="F195" s="273"/>
      <c r="G195" s="370"/>
      <c r="H195" s="395" t="s">
        <v>122</v>
      </c>
      <c r="I195" s="364">
        <v>616057</v>
      </c>
      <c r="J195" s="364">
        <v>0</v>
      </c>
      <c r="K195" s="364">
        <v>154014</v>
      </c>
      <c r="L195" s="364">
        <v>0</v>
      </c>
      <c r="M195" s="364">
        <v>0</v>
      </c>
      <c r="N195" s="364">
        <v>0</v>
      </c>
      <c r="O195" s="364">
        <v>770071</v>
      </c>
      <c r="P195" s="364">
        <v>58769.2073953</v>
      </c>
      <c r="Q195" s="364">
        <v>116565.64727</v>
      </c>
      <c r="R195" s="258">
        <v>0.17244449000000001</v>
      </c>
      <c r="S195" s="258">
        <v>0.17063654944271175</v>
      </c>
      <c r="T195" s="258">
        <v>0.90285369000000004</v>
      </c>
      <c r="U195" s="273"/>
      <c r="V195" s="364"/>
      <c r="W195" s="273"/>
      <c r="X195" s="258"/>
      <c r="Y195" s="273"/>
      <c r="Z195" s="273"/>
      <c r="AA195" s="273"/>
      <c r="AB195" s="258"/>
      <c r="AC195" s="394"/>
      <c r="AD195" s="273"/>
    </row>
    <row r="196" spans="1:30" hidden="1">
      <c r="A196" s="196">
        <v>2</v>
      </c>
      <c r="B196" s="196" t="s">
        <v>326</v>
      </c>
      <c r="C196" s="273">
        <v>32</v>
      </c>
      <c r="D196" s="273" t="s">
        <v>327</v>
      </c>
      <c r="E196" s="273" t="s">
        <v>849</v>
      </c>
      <c r="F196" s="273">
        <v>17</v>
      </c>
      <c r="G196" s="273" t="s">
        <v>1345</v>
      </c>
      <c r="H196" s="395" t="s">
        <v>123</v>
      </c>
      <c r="I196" s="364">
        <v>1067301</v>
      </c>
      <c r="J196" s="364">
        <v>0</v>
      </c>
      <c r="K196" s="364">
        <v>0</v>
      </c>
      <c r="L196" s="364">
        <v>0</v>
      </c>
      <c r="M196" s="364">
        <v>0</v>
      </c>
      <c r="N196" s="364">
        <v>0</v>
      </c>
      <c r="O196" s="364">
        <v>1067301</v>
      </c>
      <c r="P196" s="364">
        <v>161292.29558599999</v>
      </c>
      <c r="Q196" s="364">
        <v>373555.35</v>
      </c>
      <c r="R196" s="258">
        <v>0.55262904999999996</v>
      </c>
      <c r="S196" s="258">
        <v>0.54683517350715682</v>
      </c>
      <c r="T196" s="258">
        <v>1.33468415</v>
      </c>
      <c r="U196" s="273"/>
      <c r="V196" s="364">
        <v>88347072.459999993</v>
      </c>
      <c r="W196" s="273"/>
      <c r="X196" s="258">
        <v>0</v>
      </c>
      <c r="Y196" s="273"/>
      <c r="Z196" s="273"/>
      <c r="AA196" s="273"/>
      <c r="AB196" s="258" t="s">
        <v>1246</v>
      </c>
      <c r="AC196" s="394"/>
      <c r="AD196" s="273"/>
    </row>
    <row r="197" spans="1:30" hidden="1">
      <c r="A197" s="196">
        <v>2</v>
      </c>
      <c r="B197" s="196" t="s">
        <v>326</v>
      </c>
      <c r="C197" s="273">
        <v>33</v>
      </c>
      <c r="D197" s="273" t="s">
        <v>328</v>
      </c>
      <c r="E197" s="273" t="s">
        <v>914</v>
      </c>
      <c r="F197" s="273">
        <v>17</v>
      </c>
      <c r="G197" s="273" t="s">
        <v>1345</v>
      </c>
      <c r="H197" s="395" t="s">
        <v>126</v>
      </c>
      <c r="I197" s="364">
        <v>5730544</v>
      </c>
      <c r="J197" s="364">
        <v>0</v>
      </c>
      <c r="K197" s="364">
        <v>0</v>
      </c>
      <c r="L197" s="364">
        <v>0</v>
      </c>
      <c r="M197" s="364">
        <v>0</v>
      </c>
      <c r="N197" s="364">
        <v>125000</v>
      </c>
      <c r="O197" s="364">
        <v>5605544</v>
      </c>
      <c r="P197" s="364">
        <v>85293.732508699992</v>
      </c>
      <c r="Q197" s="364">
        <v>183917.89864</v>
      </c>
      <c r="R197" s="258">
        <v>0.27208384000000002</v>
      </c>
      <c r="S197" s="258">
        <v>0.26923125586041291</v>
      </c>
      <c r="T197" s="258">
        <v>1.7795377800000001</v>
      </c>
      <c r="U197" s="273"/>
      <c r="V197" s="364">
        <v>633622182.69000006</v>
      </c>
      <c r="W197" s="273"/>
      <c r="X197" s="258">
        <v>0</v>
      </c>
      <c r="Y197" s="273"/>
      <c r="Z197" s="273"/>
      <c r="AA197" s="273"/>
      <c r="AB197" s="258" t="s">
        <v>1246</v>
      </c>
      <c r="AC197" s="394"/>
      <c r="AD197" s="273"/>
    </row>
    <row r="198" spans="1:30" hidden="1">
      <c r="A198" s="196">
        <v>2</v>
      </c>
      <c r="B198" s="196" t="s">
        <v>326</v>
      </c>
      <c r="C198" s="273">
        <v>33</v>
      </c>
      <c r="D198" s="273" t="s">
        <v>333</v>
      </c>
      <c r="E198" s="273" t="s">
        <v>853</v>
      </c>
      <c r="F198" s="273">
        <v>17</v>
      </c>
      <c r="G198" s="273" t="s">
        <v>1345</v>
      </c>
      <c r="H198" s="393"/>
      <c r="I198" s="366">
        <v>7413902</v>
      </c>
      <c r="J198" s="366">
        <v>0</v>
      </c>
      <c r="K198" s="366">
        <v>154014</v>
      </c>
      <c r="L198" s="366">
        <v>0</v>
      </c>
      <c r="M198" s="396">
        <v>0</v>
      </c>
      <c r="N198" s="366">
        <v>125000</v>
      </c>
      <c r="O198" s="366">
        <v>7442916</v>
      </c>
      <c r="P198" s="366">
        <v>305355.23548999999</v>
      </c>
      <c r="Q198" s="366">
        <v>674038.89590999996</v>
      </c>
      <c r="R198" s="367">
        <v>0.99715737999999998</v>
      </c>
      <c r="S198" s="367">
        <v>0.98670297881028146</v>
      </c>
      <c r="T198" s="368"/>
      <c r="U198" s="273"/>
      <c r="V198" s="364">
        <v>221428620</v>
      </c>
      <c r="W198" s="273"/>
      <c r="X198" s="258">
        <v>0</v>
      </c>
      <c r="Y198" s="273"/>
      <c r="Z198" s="273"/>
      <c r="AA198" s="273"/>
      <c r="AB198" s="258" t="s">
        <v>1246</v>
      </c>
      <c r="AC198" s="394"/>
      <c r="AD198" s="273"/>
    </row>
    <row r="199" spans="1:30" hidden="1">
      <c r="C199" s="273"/>
      <c r="D199" s="273"/>
      <c r="E199" s="273"/>
      <c r="F199" s="273"/>
      <c r="G199" s="370" t="s">
        <v>1346</v>
      </c>
      <c r="H199" s="362" t="s">
        <v>1348</v>
      </c>
      <c r="I199" s="369"/>
      <c r="J199" s="369"/>
      <c r="K199" s="369"/>
      <c r="L199" s="369"/>
      <c r="M199" s="364"/>
      <c r="N199" s="369"/>
      <c r="O199" s="369"/>
      <c r="P199" s="369"/>
      <c r="Q199" s="369"/>
      <c r="R199" s="368"/>
      <c r="S199" s="368"/>
      <c r="T199" s="368"/>
      <c r="U199" s="273"/>
      <c r="V199" s="364">
        <v>943397875.1500001</v>
      </c>
      <c r="W199" s="273">
        <v>0</v>
      </c>
      <c r="X199" s="258">
        <v>0</v>
      </c>
      <c r="Y199" s="273">
        <v>0</v>
      </c>
      <c r="Z199" s="273">
        <v>0</v>
      </c>
      <c r="AA199" s="273">
        <v>0</v>
      </c>
      <c r="AB199" s="258">
        <v>0</v>
      </c>
      <c r="AC199" s="394">
        <v>0</v>
      </c>
      <c r="AD199" s="273">
        <v>0</v>
      </c>
    </row>
    <row r="200" spans="1:30" hidden="1">
      <c r="C200" s="273"/>
      <c r="D200" s="273"/>
      <c r="E200" s="273"/>
      <c r="F200" s="273"/>
      <c r="G200" s="370"/>
      <c r="H200" s="395" t="s">
        <v>293</v>
      </c>
      <c r="I200" s="364">
        <v>4336397</v>
      </c>
      <c r="J200" s="364">
        <v>400500</v>
      </c>
      <c r="K200" s="364">
        <v>0</v>
      </c>
      <c r="L200" s="364">
        <v>0</v>
      </c>
      <c r="M200" s="364">
        <v>0</v>
      </c>
      <c r="N200" s="364">
        <v>0</v>
      </c>
      <c r="O200" s="364">
        <v>4736897</v>
      </c>
      <c r="P200" s="364">
        <v>102944.538449</v>
      </c>
      <c r="Q200" s="364">
        <v>414336.38058999996</v>
      </c>
      <c r="R200" s="258">
        <v>0.61295955999999996</v>
      </c>
      <c r="S200" s="258">
        <v>0.60653315919651529</v>
      </c>
      <c r="T200" s="258">
        <v>0.40935738999999999</v>
      </c>
      <c r="U200" s="273"/>
      <c r="V200" s="364"/>
      <c r="W200" s="273"/>
      <c r="X200" s="258"/>
      <c r="Y200" s="273"/>
      <c r="Z200" s="273"/>
      <c r="AA200" s="273"/>
      <c r="AB200" s="258"/>
      <c r="AC200" s="394"/>
      <c r="AD200" s="273"/>
    </row>
    <row r="201" spans="1:30" hidden="1">
      <c r="A201" s="196">
        <v>24</v>
      </c>
      <c r="B201" s="196" t="s">
        <v>409</v>
      </c>
      <c r="C201" s="273">
        <v>34</v>
      </c>
      <c r="D201" s="273" t="s">
        <v>410</v>
      </c>
      <c r="E201" s="273" t="s">
        <v>888</v>
      </c>
      <c r="F201" s="273">
        <v>18</v>
      </c>
      <c r="G201" s="273" t="s">
        <v>1348</v>
      </c>
      <c r="H201" s="395" t="s">
        <v>414</v>
      </c>
      <c r="I201" s="364">
        <v>287832</v>
      </c>
      <c r="J201" s="364">
        <v>0</v>
      </c>
      <c r="K201" s="364">
        <v>0</v>
      </c>
      <c r="L201" s="364">
        <v>0</v>
      </c>
      <c r="M201" s="364">
        <v>0</v>
      </c>
      <c r="N201" s="364">
        <v>0</v>
      </c>
      <c r="O201" s="364">
        <v>287832</v>
      </c>
      <c r="P201" s="364">
        <v>9083.9779206000003</v>
      </c>
      <c r="Q201" s="364">
        <v>16285.53456</v>
      </c>
      <c r="R201" s="258">
        <v>2.409244E-2</v>
      </c>
      <c r="S201" s="258">
        <v>2.3839848945475951E-2</v>
      </c>
      <c r="T201" s="258">
        <v>3.2698770000000002E-2</v>
      </c>
      <c r="U201" s="273"/>
      <c r="V201" s="364">
        <v>326848807.86000001</v>
      </c>
      <c r="W201" s="273"/>
      <c r="X201" s="258">
        <v>0</v>
      </c>
      <c r="Y201" s="273"/>
      <c r="Z201" s="273"/>
      <c r="AA201" s="273"/>
      <c r="AB201" s="258" t="s">
        <v>1246</v>
      </c>
      <c r="AC201" s="394"/>
      <c r="AD201" s="273"/>
    </row>
    <row r="202" spans="1:30" hidden="1">
      <c r="A202" s="196">
        <v>24</v>
      </c>
      <c r="B202" s="196" t="s">
        <v>409</v>
      </c>
      <c r="C202" s="273">
        <v>35</v>
      </c>
      <c r="D202" s="273" t="s">
        <v>413</v>
      </c>
      <c r="E202" s="273" t="s">
        <v>1122</v>
      </c>
      <c r="F202" s="273">
        <v>18</v>
      </c>
      <c r="G202" s="273" t="s">
        <v>1348</v>
      </c>
      <c r="H202" s="395" t="s">
        <v>411</v>
      </c>
      <c r="I202" s="364">
        <v>4673775</v>
      </c>
      <c r="J202" s="364">
        <v>0</v>
      </c>
      <c r="K202" s="364">
        <v>0</v>
      </c>
      <c r="L202" s="364">
        <v>0</v>
      </c>
      <c r="M202" s="364">
        <v>0</v>
      </c>
      <c r="N202" s="364">
        <v>0</v>
      </c>
      <c r="O202" s="364">
        <v>4673775</v>
      </c>
      <c r="P202" s="364">
        <v>7478.0396535999998</v>
      </c>
      <c r="Q202" s="364">
        <v>25004.696250000001</v>
      </c>
      <c r="R202" s="258">
        <v>3.6991360000000001E-2</v>
      </c>
      <c r="S202" s="258">
        <v>3.6603537902381814E-2</v>
      </c>
      <c r="T202" s="258">
        <v>1.6924649999999999E-2</v>
      </c>
      <c r="U202" s="273"/>
      <c r="V202" s="364">
        <v>24839452.670000002</v>
      </c>
      <c r="W202" s="273"/>
      <c r="X202" s="258">
        <v>0</v>
      </c>
      <c r="Y202" s="273"/>
      <c r="Z202" s="273"/>
      <c r="AA202" s="273"/>
      <c r="AB202" s="258" t="s">
        <v>1246</v>
      </c>
      <c r="AC202" s="394"/>
      <c r="AD202" s="273"/>
    </row>
    <row r="203" spans="1:30" hidden="1">
      <c r="A203" s="196">
        <v>24</v>
      </c>
      <c r="B203" s="196" t="s">
        <v>409</v>
      </c>
      <c r="C203" s="273">
        <v>36</v>
      </c>
      <c r="D203" s="371" t="s">
        <v>1119</v>
      </c>
      <c r="E203" s="273" t="s">
        <v>1120</v>
      </c>
      <c r="F203" s="273">
        <v>18</v>
      </c>
      <c r="G203" s="273" t="s">
        <v>1348</v>
      </c>
      <c r="H203" s="395" t="s">
        <v>294</v>
      </c>
      <c r="I203" s="364">
        <v>410390</v>
      </c>
      <c r="J203" s="364">
        <v>0</v>
      </c>
      <c r="K203" s="364">
        <v>0</v>
      </c>
      <c r="L203" s="364">
        <v>0</v>
      </c>
      <c r="M203" s="364">
        <v>0</v>
      </c>
      <c r="N203" s="364">
        <v>0</v>
      </c>
      <c r="O203" s="364">
        <v>410390</v>
      </c>
      <c r="P203" s="364">
        <v>6471.85</v>
      </c>
      <c r="Q203" s="364">
        <v>15697.4175</v>
      </c>
      <c r="R203" s="258">
        <v>2.3222389999999999E-2</v>
      </c>
      <c r="S203" s="258">
        <v>2.2978924066344601E-2</v>
      </c>
      <c r="T203" s="258">
        <v>0.24217715000000001</v>
      </c>
      <c r="U203" s="273"/>
      <c r="V203" s="364">
        <v>24207343.02</v>
      </c>
      <c r="W203" s="273"/>
      <c r="X203" s="258">
        <v>0</v>
      </c>
      <c r="Y203" s="273"/>
      <c r="Z203" s="273"/>
      <c r="AA203" s="273"/>
      <c r="AB203" s="258" t="s">
        <v>1246</v>
      </c>
      <c r="AC203" s="394"/>
      <c r="AD203" s="273"/>
    </row>
    <row r="204" spans="1:30" hidden="1">
      <c r="A204" s="196">
        <v>24</v>
      </c>
      <c r="B204" s="196" t="s">
        <v>409</v>
      </c>
      <c r="C204" s="273">
        <v>37</v>
      </c>
      <c r="D204" s="273" t="s">
        <v>412</v>
      </c>
      <c r="E204" s="273" t="s">
        <v>1121</v>
      </c>
      <c r="F204" s="273">
        <v>18</v>
      </c>
      <c r="G204" s="273" t="s">
        <v>1348</v>
      </c>
      <c r="H204" s="395" t="s">
        <v>1125</v>
      </c>
      <c r="I204" s="364">
        <v>183055</v>
      </c>
      <c r="J204" s="364">
        <v>0</v>
      </c>
      <c r="K204" s="364">
        <v>0</v>
      </c>
      <c r="L204" s="364">
        <v>0</v>
      </c>
      <c r="M204" s="364">
        <v>0</v>
      </c>
      <c r="N204" s="364">
        <v>0</v>
      </c>
      <c r="O204" s="364">
        <v>183055</v>
      </c>
      <c r="P204" s="364">
        <v>3139.393309</v>
      </c>
      <c r="Q204" s="364">
        <v>2484.0563500000003</v>
      </c>
      <c r="R204" s="258">
        <v>3.6748499999999999E-3</v>
      </c>
      <c r="S204" s="258">
        <v>3.6363269463382196E-3</v>
      </c>
      <c r="T204" s="258">
        <v>4.8192829999999999E-2</v>
      </c>
      <c r="U204" s="273"/>
      <c r="V204" s="364">
        <v>8522693</v>
      </c>
      <c r="W204" s="273"/>
      <c r="X204" s="258">
        <v>-655.33695899999975</v>
      </c>
      <c r="Y204" s="273"/>
      <c r="Z204" s="273"/>
      <c r="AA204" s="273"/>
      <c r="AB204" s="258" t="s">
        <v>1246</v>
      </c>
      <c r="AC204" s="394"/>
      <c r="AD204" s="273"/>
    </row>
    <row r="205" spans="1:30" hidden="1">
      <c r="A205" s="196">
        <v>24</v>
      </c>
      <c r="B205" s="196" t="s">
        <v>409</v>
      </c>
      <c r="C205" s="273">
        <v>38</v>
      </c>
      <c r="D205" s="273" t="s">
        <v>1123</v>
      </c>
      <c r="E205" s="273" t="s">
        <v>1124</v>
      </c>
      <c r="F205" s="273">
        <v>18</v>
      </c>
      <c r="G205" s="273" t="s">
        <v>1348</v>
      </c>
      <c r="H205" s="395" t="s">
        <v>295</v>
      </c>
      <c r="I205" s="364">
        <v>256117</v>
      </c>
      <c r="J205" s="364">
        <v>0</v>
      </c>
      <c r="K205" s="364">
        <v>0</v>
      </c>
      <c r="L205" s="364">
        <v>0</v>
      </c>
      <c r="M205" s="364">
        <v>0</v>
      </c>
      <c r="N205" s="364">
        <v>0</v>
      </c>
      <c r="O205" s="364">
        <v>256117</v>
      </c>
      <c r="P205" s="364">
        <v>4225.9305000000004</v>
      </c>
      <c r="Q205" s="364">
        <v>6095.5845999999992</v>
      </c>
      <c r="R205" s="258">
        <v>9.0176700000000002E-3</v>
      </c>
      <c r="S205" s="258">
        <v>8.9231222692127236E-3</v>
      </c>
      <c r="T205" s="258">
        <v>1.34148858</v>
      </c>
      <c r="U205" s="273"/>
      <c r="V205" s="364" t="e">
        <v>#N/A</v>
      </c>
      <c r="W205" s="273"/>
      <c r="X205" s="258">
        <v>0</v>
      </c>
      <c r="Y205" s="273"/>
      <c r="Z205" s="273"/>
      <c r="AA205" s="273"/>
      <c r="AB205" s="258" t="e">
        <v>#N/A</v>
      </c>
      <c r="AC205" s="394"/>
      <c r="AD205" s="273"/>
    </row>
    <row r="206" spans="1:30" hidden="1">
      <c r="A206" s="196">
        <v>24</v>
      </c>
      <c r="B206" s="196" t="s">
        <v>409</v>
      </c>
      <c r="C206" s="273">
        <v>39</v>
      </c>
      <c r="D206" s="273" t="s">
        <v>746</v>
      </c>
      <c r="E206" s="273" t="s">
        <v>1126</v>
      </c>
      <c r="F206" s="273">
        <v>18</v>
      </c>
      <c r="G206" s="273" t="s">
        <v>1348</v>
      </c>
      <c r="H206" s="393"/>
      <c r="I206" s="366">
        <v>10147566</v>
      </c>
      <c r="J206" s="366">
        <v>400500</v>
      </c>
      <c r="K206" s="366">
        <v>0</v>
      </c>
      <c r="L206" s="366">
        <v>0</v>
      </c>
      <c r="M206" s="396">
        <v>0</v>
      </c>
      <c r="N206" s="366">
        <v>0</v>
      </c>
      <c r="O206" s="366">
        <v>10548066</v>
      </c>
      <c r="P206" s="366">
        <v>133343.72983220001</v>
      </c>
      <c r="Q206" s="366">
        <v>479903.66984999995</v>
      </c>
      <c r="R206" s="367">
        <v>0.70995827</v>
      </c>
      <c r="S206" s="367">
        <v>0.70251491932626864</v>
      </c>
      <c r="T206" s="368"/>
      <c r="U206" s="273"/>
      <c r="V206" s="364" t="e">
        <v>#N/A</v>
      </c>
      <c r="W206" s="273"/>
      <c r="X206" s="258">
        <v>0</v>
      </c>
      <c r="Y206" s="273"/>
      <c r="Z206" s="273"/>
      <c r="AA206" s="273"/>
      <c r="AB206" s="258" t="e">
        <v>#N/A</v>
      </c>
      <c r="AC206" s="394"/>
      <c r="AD206" s="273"/>
    </row>
    <row r="207" spans="1:30" hidden="1">
      <c r="A207" s="196">
        <v>24</v>
      </c>
      <c r="B207" s="196" t="s">
        <v>409</v>
      </c>
      <c r="C207" s="273">
        <v>40</v>
      </c>
      <c r="D207" s="273" t="s">
        <v>747</v>
      </c>
      <c r="E207" s="273" t="s">
        <v>1127</v>
      </c>
      <c r="F207" s="273">
        <v>18</v>
      </c>
      <c r="G207" s="273" t="s">
        <v>1348</v>
      </c>
      <c r="H207" s="362" t="s">
        <v>1350</v>
      </c>
      <c r="I207" s="369"/>
      <c r="J207" s="369"/>
      <c r="K207" s="369"/>
      <c r="L207" s="369"/>
      <c r="M207" s="364"/>
      <c r="N207" s="369"/>
      <c r="O207" s="369"/>
      <c r="P207" s="369"/>
      <c r="Q207" s="369"/>
      <c r="R207" s="368"/>
      <c r="S207" s="368"/>
      <c r="T207" s="368"/>
      <c r="U207" s="273"/>
      <c r="V207" s="364">
        <v>2179560.2999999998</v>
      </c>
      <c r="W207" s="273"/>
      <c r="X207" s="258">
        <v>0</v>
      </c>
      <c r="Y207" s="273"/>
      <c r="Z207" s="273"/>
      <c r="AA207" s="273"/>
      <c r="AB207" s="258" t="s">
        <v>1246</v>
      </c>
      <c r="AC207" s="394"/>
      <c r="AD207" s="273"/>
    </row>
    <row r="208" spans="1:30" hidden="1">
      <c r="C208" s="273"/>
      <c r="D208" s="273"/>
      <c r="E208" s="273"/>
      <c r="F208" s="273"/>
      <c r="G208" s="370" t="s">
        <v>1349</v>
      </c>
      <c r="H208" s="395" t="s">
        <v>121</v>
      </c>
      <c r="I208" s="364">
        <v>50229</v>
      </c>
      <c r="J208" s="364">
        <v>0</v>
      </c>
      <c r="K208" s="364">
        <v>10045</v>
      </c>
      <c r="L208" s="364">
        <v>0</v>
      </c>
      <c r="M208" s="364">
        <v>0</v>
      </c>
      <c r="N208" s="364">
        <v>0</v>
      </c>
      <c r="O208" s="364">
        <v>60274</v>
      </c>
      <c r="P208" s="364">
        <v>13569.394110300002</v>
      </c>
      <c r="Q208" s="364">
        <v>26752.614899999997</v>
      </c>
      <c r="R208" s="258">
        <v>3.9577189999999998E-2</v>
      </c>
      <c r="S208" s="258">
        <v>3.9162257509125886E-2</v>
      </c>
      <c r="T208" s="258">
        <v>7.266831E-2</v>
      </c>
      <c r="U208" s="273"/>
      <c r="V208" s="364" t="e">
        <v>#N/A</v>
      </c>
      <c r="W208" s="273">
        <v>0</v>
      </c>
      <c r="X208" s="258">
        <v>-655.33695899999975</v>
      </c>
      <c r="Y208" s="273">
        <v>0</v>
      </c>
      <c r="Z208" s="273">
        <v>0</v>
      </c>
      <c r="AA208" s="273">
        <v>0</v>
      </c>
      <c r="AB208" s="258" t="e">
        <v>#N/A</v>
      </c>
      <c r="AC208" s="394">
        <v>0</v>
      </c>
      <c r="AD208" s="273">
        <v>0</v>
      </c>
    </row>
    <row r="209" spans="1:30" hidden="1">
      <c r="C209" s="273"/>
      <c r="D209" s="273"/>
      <c r="E209" s="273"/>
      <c r="F209" s="273"/>
      <c r="G209" s="370"/>
      <c r="H209" s="395" t="s">
        <v>797</v>
      </c>
      <c r="I209" s="364">
        <v>1336033</v>
      </c>
      <c r="J209" s="364">
        <v>0</v>
      </c>
      <c r="K209" s="364">
        <v>0</v>
      </c>
      <c r="L209" s="364">
        <v>0</v>
      </c>
      <c r="M209" s="364">
        <v>0</v>
      </c>
      <c r="N209" s="364">
        <v>0</v>
      </c>
      <c r="O209" s="364">
        <v>1336033</v>
      </c>
      <c r="P209" s="364">
        <v>31378.597287000001</v>
      </c>
      <c r="Q209" s="364">
        <v>49433.220999999998</v>
      </c>
      <c r="R209" s="258">
        <v>7.3130349999999997E-2</v>
      </c>
      <c r="S209" s="258">
        <v>7.2363637631083666E-2</v>
      </c>
      <c r="T209" s="258">
        <v>5.9012058300000003</v>
      </c>
      <c r="U209" s="273"/>
      <c r="V209" s="364"/>
      <c r="W209" s="273"/>
      <c r="X209" s="258"/>
      <c r="Y209" s="273"/>
      <c r="Z209" s="273"/>
      <c r="AA209" s="273"/>
      <c r="AB209" s="258"/>
      <c r="AC209" s="394"/>
      <c r="AD209" s="273"/>
    </row>
    <row r="210" spans="1:30" hidden="1">
      <c r="A210" s="196">
        <v>25</v>
      </c>
      <c r="B210" s="196" t="s">
        <v>415</v>
      </c>
      <c r="C210" s="273">
        <v>41</v>
      </c>
      <c r="D210" s="273" t="s">
        <v>449</v>
      </c>
      <c r="E210" s="273" t="s">
        <v>912</v>
      </c>
      <c r="F210" s="273">
        <v>19</v>
      </c>
      <c r="G210" s="273" t="s">
        <v>1350</v>
      </c>
      <c r="H210" s="395" t="s">
        <v>335</v>
      </c>
      <c r="I210" s="364">
        <v>24242418</v>
      </c>
      <c r="J210" s="364">
        <v>0</v>
      </c>
      <c r="K210" s="364">
        <v>0</v>
      </c>
      <c r="L210" s="364">
        <v>0</v>
      </c>
      <c r="M210" s="364">
        <v>0</v>
      </c>
      <c r="N210" s="364">
        <v>0</v>
      </c>
      <c r="O210" s="364">
        <v>24242418</v>
      </c>
      <c r="P210" s="364">
        <v>1370418.1614000001</v>
      </c>
      <c r="Q210" s="364">
        <v>7729452.5551199997</v>
      </c>
      <c r="R210" s="258">
        <v>11.434771469999999</v>
      </c>
      <c r="S210" s="258">
        <v>11.314886881139254</v>
      </c>
      <c r="T210" s="258">
        <v>7.4357976499999996</v>
      </c>
      <c r="U210" s="273"/>
      <c r="V210" s="364" t="e">
        <v>#N/A</v>
      </c>
      <c r="W210" s="273"/>
      <c r="X210" s="258">
        <v>0</v>
      </c>
      <c r="Y210" s="273"/>
      <c r="Z210" s="273"/>
      <c r="AA210" s="273"/>
      <c r="AB210" s="258" t="e">
        <v>#N/A</v>
      </c>
      <c r="AC210" s="394"/>
      <c r="AD210" s="273"/>
    </row>
    <row r="211" spans="1:30" hidden="1">
      <c r="A211" s="196">
        <v>25</v>
      </c>
      <c r="B211" s="196" t="s">
        <v>415</v>
      </c>
      <c r="C211" s="273">
        <v>42</v>
      </c>
      <c r="D211" s="273" t="s">
        <v>450</v>
      </c>
      <c r="E211" s="273" t="s">
        <v>916</v>
      </c>
      <c r="F211" s="273">
        <v>19</v>
      </c>
      <c r="G211" s="273" t="s">
        <v>1350</v>
      </c>
      <c r="H211" s="395" t="s">
        <v>1412</v>
      </c>
      <c r="I211" s="364">
        <v>25</v>
      </c>
      <c r="J211" s="364">
        <v>0</v>
      </c>
      <c r="K211" s="364">
        <v>0</v>
      </c>
      <c r="L211" s="364">
        <v>0</v>
      </c>
      <c r="M211" s="364">
        <v>0</v>
      </c>
      <c r="N211" s="364">
        <v>0</v>
      </c>
      <c r="O211" s="364">
        <v>25</v>
      </c>
      <c r="P211" s="400">
        <v>1E-3</v>
      </c>
      <c r="Q211" s="364">
        <v>7.3412499999999996</v>
      </c>
      <c r="R211" s="258">
        <v>1.0859999999999999E-5</v>
      </c>
      <c r="S211" s="258">
        <v>1.074661015431693E-5</v>
      </c>
      <c r="T211" s="258">
        <v>2.9200000000000002E-5</v>
      </c>
      <c r="U211" s="273"/>
      <c r="V211" s="364" t="e">
        <v>#N/A</v>
      </c>
      <c r="W211" s="273"/>
      <c r="X211" s="258">
        <v>0</v>
      </c>
      <c r="Y211" s="273"/>
      <c r="Z211" s="273"/>
      <c r="AA211" s="273"/>
      <c r="AB211" s="258" t="e">
        <v>#N/A</v>
      </c>
      <c r="AC211" s="394"/>
      <c r="AD211" s="273"/>
    </row>
    <row r="212" spans="1:30" hidden="1">
      <c r="A212" s="196">
        <v>25</v>
      </c>
      <c r="B212" s="196" t="s">
        <v>415</v>
      </c>
      <c r="C212" s="273">
        <v>43</v>
      </c>
      <c r="D212" s="273" t="s">
        <v>334</v>
      </c>
      <c r="E212" s="273" t="s">
        <v>915</v>
      </c>
      <c r="F212" s="273">
        <v>19</v>
      </c>
      <c r="G212" s="273" t="s">
        <v>1350</v>
      </c>
      <c r="H212" s="395" t="s">
        <v>296</v>
      </c>
      <c r="I212" s="364">
        <v>20295212</v>
      </c>
      <c r="J212" s="364">
        <v>175000</v>
      </c>
      <c r="K212" s="364">
        <v>0</v>
      </c>
      <c r="L212" s="364">
        <v>0</v>
      </c>
      <c r="M212" s="364">
        <v>0</v>
      </c>
      <c r="N212" s="364">
        <v>0</v>
      </c>
      <c r="O212" s="364">
        <v>20470212</v>
      </c>
      <c r="P212" s="364">
        <v>225531.3966139</v>
      </c>
      <c r="Q212" s="364">
        <v>1824305.2934400002</v>
      </c>
      <c r="R212" s="258">
        <v>2.69883462</v>
      </c>
      <c r="S212" s="258">
        <v>2.6705394573208152</v>
      </c>
      <c r="T212" s="258">
        <v>3.2276373700000001</v>
      </c>
      <c r="U212" s="273"/>
      <c r="V212" s="364" t="e">
        <v>#N/A</v>
      </c>
      <c r="W212" s="273"/>
      <c r="X212" s="258">
        <v>0</v>
      </c>
      <c r="Y212" s="273"/>
      <c r="Z212" s="273"/>
      <c r="AA212" s="273"/>
      <c r="AB212" s="258" t="e">
        <v>#N/A</v>
      </c>
      <c r="AC212" s="394"/>
      <c r="AD212" s="273"/>
    </row>
    <row r="213" spans="1:30" hidden="1">
      <c r="A213" s="196">
        <v>25</v>
      </c>
      <c r="B213" s="196" t="s">
        <v>415</v>
      </c>
      <c r="C213" s="273">
        <v>44</v>
      </c>
      <c r="D213" s="377" t="s">
        <v>1410</v>
      </c>
      <c r="E213" s="179" t="s">
        <v>1411</v>
      </c>
      <c r="F213" s="273">
        <v>19</v>
      </c>
      <c r="G213" s="273" t="s">
        <v>1350</v>
      </c>
      <c r="H213" s="395" t="s">
        <v>297</v>
      </c>
      <c r="I213" s="364">
        <v>7624823</v>
      </c>
      <c r="J213" s="364">
        <v>225000</v>
      </c>
      <c r="K213" s="364">
        <v>0</v>
      </c>
      <c r="L213" s="364">
        <v>0</v>
      </c>
      <c r="M213" s="364">
        <v>0</v>
      </c>
      <c r="N213" s="364">
        <v>0</v>
      </c>
      <c r="O213" s="364">
        <v>7849823</v>
      </c>
      <c r="P213" s="364">
        <v>98262.185553399991</v>
      </c>
      <c r="Q213" s="364">
        <v>217440.09709999998</v>
      </c>
      <c r="R213" s="258">
        <v>0.32167580000000001</v>
      </c>
      <c r="S213" s="258">
        <v>0.31830328015671983</v>
      </c>
      <c r="T213" s="258">
        <v>0.89109738000000005</v>
      </c>
      <c r="U213" s="273"/>
      <c r="V213" s="364" t="e">
        <v>#N/A</v>
      </c>
      <c r="W213" s="273"/>
      <c r="X213" s="258">
        <v>0</v>
      </c>
      <c r="Y213" s="273"/>
      <c r="Z213" s="273"/>
      <c r="AA213" s="273"/>
      <c r="AB213" s="258"/>
      <c r="AC213" s="394"/>
      <c r="AD213" s="273"/>
    </row>
    <row r="214" spans="1:30" hidden="1">
      <c r="A214" s="196">
        <v>25</v>
      </c>
      <c r="B214" s="196" t="s">
        <v>415</v>
      </c>
      <c r="C214" s="273">
        <v>45</v>
      </c>
      <c r="D214" s="273" t="s">
        <v>416</v>
      </c>
      <c r="E214" s="273" t="s">
        <v>889</v>
      </c>
      <c r="F214" s="273">
        <v>19</v>
      </c>
      <c r="G214" s="273" t="s">
        <v>1350</v>
      </c>
      <c r="H214" s="393"/>
      <c r="I214" s="366">
        <v>53548740</v>
      </c>
      <c r="J214" s="366">
        <v>400000</v>
      </c>
      <c r="K214" s="366">
        <v>10045</v>
      </c>
      <c r="L214" s="366">
        <v>0</v>
      </c>
      <c r="M214" s="396">
        <v>0</v>
      </c>
      <c r="N214" s="366">
        <v>0</v>
      </c>
      <c r="O214" s="366">
        <v>53958785</v>
      </c>
      <c r="P214" s="366">
        <v>1739159.7359646002</v>
      </c>
      <c r="Q214" s="366">
        <v>9847391.1228100006</v>
      </c>
      <c r="R214" s="367">
        <v>14.568000289999999</v>
      </c>
      <c r="S214" s="367">
        <v>14.415266260367153</v>
      </c>
      <c r="T214" s="368"/>
      <c r="U214" s="273"/>
      <c r="V214" s="364" t="e">
        <v>#N/A</v>
      </c>
      <c r="W214" s="273"/>
      <c r="X214" s="258">
        <v>0</v>
      </c>
      <c r="Y214" s="273"/>
      <c r="Z214" s="273"/>
      <c r="AA214" s="273"/>
      <c r="AB214" s="258" t="e">
        <v>#N/A</v>
      </c>
      <c r="AC214" s="394"/>
      <c r="AD214" s="273"/>
    </row>
    <row r="215" spans="1:30" hidden="1">
      <c r="A215" s="196">
        <v>25</v>
      </c>
      <c r="B215" s="196" t="s">
        <v>415</v>
      </c>
      <c r="C215" s="273">
        <v>46</v>
      </c>
      <c r="D215" s="273" t="s">
        <v>417</v>
      </c>
      <c r="E215" s="273" t="s">
        <v>890</v>
      </c>
      <c r="F215" s="273">
        <v>19</v>
      </c>
      <c r="G215" s="273" t="s">
        <v>1350</v>
      </c>
      <c r="H215" s="362" t="s">
        <v>1352</v>
      </c>
      <c r="I215" s="369"/>
      <c r="J215" s="369"/>
      <c r="K215" s="369"/>
      <c r="L215" s="369"/>
      <c r="M215" s="364"/>
      <c r="N215" s="369"/>
      <c r="O215" s="369"/>
      <c r="P215" s="369"/>
      <c r="Q215" s="369"/>
      <c r="R215" s="368"/>
      <c r="S215" s="368"/>
      <c r="T215" s="368"/>
      <c r="U215" s="273"/>
      <c r="V215" s="364">
        <v>32810056.75</v>
      </c>
      <c r="W215" s="273"/>
      <c r="X215" s="258">
        <v>0</v>
      </c>
      <c r="Y215" s="273"/>
      <c r="Z215" s="273"/>
      <c r="AA215" s="273"/>
      <c r="AB215" s="258" t="s">
        <v>1246</v>
      </c>
      <c r="AC215" s="394"/>
      <c r="AD215" s="273"/>
    </row>
    <row r="216" spans="1:30" hidden="1">
      <c r="C216" s="273"/>
      <c r="D216" s="273"/>
      <c r="E216" s="273"/>
      <c r="F216" s="273"/>
      <c r="G216" s="370" t="s">
        <v>1351</v>
      </c>
      <c r="H216" s="395" t="s">
        <v>1285</v>
      </c>
      <c r="I216" s="364">
        <v>2452504</v>
      </c>
      <c r="J216" s="364">
        <v>0</v>
      </c>
      <c r="K216" s="364">
        <v>0</v>
      </c>
      <c r="L216" s="364">
        <v>0</v>
      </c>
      <c r="M216" s="364">
        <v>0</v>
      </c>
      <c r="N216" s="364">
        <v>0</v>
      </c>
      <c r="O216" s="364">
        <v>2452504</v>
      </c>
      <c r="P216" s="364">
        <v>92548.6607755</v>
      </c>
      <c r="Q216" s="364">
        <v>3821810.5583200003</v>
      </c>
      <c r="R216" s="258">
        <v>5.6538972200000002</v>
      </c>
      <c r="S216" s="258">
        <v>5.594620555616193</v>
      </c>
      <c r="T216" s="258">
        <v>2.2244934199999999</v>
      </c>
      <c r="U216" s="273"/>
      <c r="V216" s="364" t="e">
        <v>#N/A</v>
      </c>
      <c r="W216" s="273">
        <v>0</v>
      </c>
      <c r="X216" s="258">
        <v>0</v>
      </c>
      <c r="Y216" s="273">
        <v>0</v>
      </c>
      <c r="Z216" s="273">
        <v>0</v>
      </c>
      <c r="AA216" s="273">
        <v>0</v>
      </c>
      <c r="AB216" s="258" t="e">
        <v>#N/A</v>
      </c>
      <c r="AC216" s="394">
        <v>0</v>
      </c>
      <c r="AD216" s="273">
        <v>0</v>
      </c>
    </row>
    <row r="217" spans="1:30" hidden="1">
      <c r="C217" s="273"/>
      <c r="D217" s="273"/>
      <c r="E217" s="273"/>
      <c r="F217" s="273"/>
      <c r="G217" s="370"/>
      <c r="H217" s="395" t="s">
        <v>330</v>
      </c>
      <c r="I217" s="364">
        <v>1692443</v>
      </c>
      <c r="J217" s="364">
        <v>280000</v>
      </c>
      <c r="K217" s="364">
        <v>0</v>
      </c>
      <c r="L217" s="364">
        <v>0</v>
      </c>
      <c r="M217" s="364">
        <v>0</v>
      </c>
      <c r="N217" s="364">
        <v>0</v>
      </c>
      <c r="O217" s="364">
        <v>1972443</v>
      </c>
      <c r="P217" s="364">
        <v>291634.23532700003</v>
      </c>
      <c r="Q217" s="364">
        <v>301764.05456999998</v>
      </c>
      <c r="R217" s="258">
        <v>0.44642269000000001</v>
      </c>
      <c r="S217" s="258">
        <v>0.441742299070296</v>
      </c>
      <c r="T217" s="258">
        <v>4.5860869999999998E-2</v>
      </c>
      <c r="U217" s="273"/>
      <c r="V217" s="364"/>
      <c r="W217" s="273"/>
      <c r="X217" s="258"/>
      <c r="Y217" s="273"/>
      <c r="Z217" s="273"/>
      <c r="AA217" s="273"/>
      <c r="AB217" s="258"/>
      <c r="AC217" s="394"/>
      <c r="AD217" s="273"/>
    </row>
    <row r="218" spans="1:30" hidden="1">
      <c r="A218" s="196">
        <v>2</v>
      </c>
      <c r="B218" s="196" t="s">
        <v>326</v>
      </c>
      <c r="C218" s="273">
        <v>47</v>
      </c>
      <c r="D218" s="371" t="s">
        <v>796</v>
      </c>
      <c r="E218" s="273" t="s">
        <v>913</v>
      </c>
      <c r="F218" s="273">
        <v>20</v>
      </c>
      <c r="G218" s="273" t="s">
        <v>1352</v>
      </c>
      <c r="H218" s="395" t="s">
        <v>124</v>
      </c>
      <c r="I218" s="364">
        <v>639472</v>
      </c>
      <c r="J218" s="364">
        <v>0</v>
      </c>
      <c r="K218" s="364">
        <v>127894</v>
      </c>
      <c r="L218" s="364">
        <v>0</v>
      </c>
      <c r="M218" s="364">
        <v>0</v>
      </c>
      <c r="N218" s="364">
        <v>0</v>
      </c>
      <c r="O218" s="364">
        <v>767366</v>
      </c>
      <c r="P218" s="364">
        <v>206435.37613240001</v>
      </c>
      <c r="Q218" s="364">
        <v>421422.05988000002</v>
      </c>
      <c r="R218" s="258">
        <v>0.62344195000000002</v>
      </c>
      <c r="S218" s="258">
        <v>0.61690564794272995</v>
      </c>
      <c r="T218" s="258">
        <v>0.32440469</v>
      </c>
      <c r="U218" s="273"/>
      <c r="V218" s="364">
        <v>128895533.40000001</v>
      </c>
      <c r="W218" s="273"/>
      <c r="X218" s="258">
        <v>0</v>
      </c>
      <c r="Y218" s="273"/>
      <c r="Z218" s="273"/>
      <c r="AA218" s="273"/>
      <c r="AB218" s="258" t="s">
        <v>1246</v>
      </c>
      <c r="AC218" s="394"/>
      <c r="AD218" s="273"/>
    </row>
    <row r="219" spans="1:30" hidden="1">
      <c r="A219" s="196">
        <v>2</v>
      </c>
      <c r="B219" s="196" t="s">
        <v>326</v>
      </c>
      <c r="C219" s="273">
        <v>48</v>
      </c>
      <c r="D219" s="273" t="s">
        <v>329</v>
      </c>
      <c r="E219" s="273" t="s">
        <v>850</v>
      </c>
      <c r="F219" s="273">
        <v>20</v>
      </c>
      <c r="G219" s="273" t="s">
        <v>1352</v>
      </c>
      <c r="H219" s="395" t="s">
        <v>125</v>
      </c>
      <c r="I219" s="364">
        <v>1426174</v>
      </c>
      <c r="J219" s="364">
        <v>127100</v>
      </c>
      <c r="K219" s="364">
        <v>0</v>
      </c>
      <c r="L219" s="364">
        <v>0</v>
      </c>
      <c r="M219" s="364">
        <v>0</v>
      </c>
      <c r="N219" s="364">
        <v>0</v>
      </c>
      <c r="O219" s="364">
        <v>1553274</v>
      </c>
      <c r="P219" s="364">
        <v>224406.15110569997</v>
      </c>
      <c r="Q219" s="364">
        <v>331468.6716</v>
      </c>
      <c r="R219" s="258">
        <v>0.49036700999999999</v>
      </c>
      <c r="S219" s="258">
        <v>0.48522589369038027</v>
      </c>
      <c r="T219" s="258">
        <v>7.877779E-2</v>
      </c>
      <c r="U219" s="273"/>
      <c r="V219" s="364">
        <v>232575954.06999999</v>
      </c>
      <c r="W219" s="273"/>
      <c r="X219" s="258">
        <v>0</v>
      </c>
      <c r="Y219" s="273"/>
      <c r="Z219" s="273"/>
      <c r="AA219" s="273"/>
      <c r="AB219" s="258" t="s">
        <v>1246</v>
      </c>
      <c r="AC219" s="394"/>
      <c r="AD219" s="273"/>
    </row>
    <row r="220" spans="1:30" hidden="1">
      <c r="A220" s="196">
        <v>2</v>
      </c>
      <c r="B220" s="196" t="s">
        <v>326</v>
      </c>
      <c r="C220" s="273">
        <v>49</v>
      </c>
      <c r="D220" s="273" t="s">
        <v>331</v>
      </c>
      <c r="E220" s="273" t="s">
        <v>851</v>
      </c>
      <c r="F220" s="273">
        <v>20</v>
      </c>
      <c r="G220" s="273" t="s">
        <v>1352</v>
      </c>
      <c r="H220" s="393"/>
      <c r="I220" s="366">
        <v>6210593</v>
      </c>
      <c r="J220" s="366">
        <v>407100</v>
      </c>
      <c r="K220" s="366">
        <v>127894</v>
      </c>
      <c r="L220" s="366">
        <v>0</v>
      </c>
      <c r="M220" s="396">
        <v>0</v>
      </c>
      <c r="N220" s="366">
        <v>0</v>
      </c>
      <c r="O220" s="366">
        <v>6745587</v>
      </c>
      <c r="P220" s="366">
        <v>815024.42334059998</v>
      </c>
      <c r="Q220" s="366">
        <v>4876465.3443700001</v>
      </c>
      <c r="R220" s="367">
        <v>7.2141288700000006</v>
      </c>
      <c r="S220" s="367">
        <v>7.138494396319599</v>
      </c>
      <c r="T220" s="368"/>
      <c r="U220" s="273"/>
      <c r="V220" s="364">
        <v>320493800.41000003</v>
      </c>
      <c r="W220" s="273"/>
      <c r="X220" s="258">
        <v>0</v>
      </c>
      <c r="Y220" s="273"/>
      <c r="Z220" s="273"/>
      <c r="AA220" s="273"/>
      <c r="AB220" s="258" t="s">
        <v>1246</v>
      </c>
      <c r="AC220" s="394"/>
      <c r="AD220" s="273"/>
    </row>
    <row r="221" spans="1:30" hidden="1">
      <c r="A221" s="196">
        <v>2</v>
      </c>
      <c r="B221" s="196" t="s">
        <v>326</v>
      </c>
      <c r="C221" s="273">
        <v>50</v>
      </c>
      <c r="D221" s="273" t="s">
        <v>332</v>
      </c>
      <c r="E221" s="273" t="s">
        <v>852</v>
      </c>
      <c r="F221" s="273">
        <v>20</v>
      </c>
      <c r="G221" s="273" t="s">
        <v>1352</v>
      </c>
      <c r="H221" s="362" t="s">
        <v>1413</v>
      </c>
      <c r="I221" s="369"/>
      <c r="J221" s="369"/>
      <c r="K221" s="369"/>
      <c r="L221" s="369"/>
      <c r="M221" s="364"/>
      <c r="N221" s="369"/>
      <c r="O221" s="369"/>
      <c r="P221" s="369"/>
      <c r="Q221" s="369"/>
      <c r="R221" s="368"/>
      <c r="S221" s="368"/>
      <c r="T221" s="368"/>
      <c r="U221" s="273"/>
      <c r="V221" s="364">
        <v>124517157.06999999</v>
      </c>
      <c r="W221" s="273"/>
      <c r="X221" s="258">
        <v>0</v>
      </c>
      <c r="Y221" s="273"/>
      <c r="Z221" s="273"/>
      <c r="AA221" s="273"/>
      <c r="AB221" s="258" t="s">
        <v>1246</v>
      </c>
      <c r="AC221" s="394"/>
      <c r="AD221" s="273"/>
    </row>
    <row r="222" spans="1:30" hidden="1">
      <c r="C222" s="273"/>
      <c r="D222" s="273"/>
      <c r="E222" s="273"/>
      <c r="F222" s="273"/>
      <c r="G222" s="370" t="s">
        <v>1353</v>
      </c>
      <c r="H222" s="395" t="s">
        <v>802</v>
      </c>
      <c r="I222" s="401">
        <v>172388</v>
      </c>
      <c r="J222" s="364">
        <v>0</v>
      </c>
      <c r="K222" s="364">
        <v>0</v>
      </c>
      <c r="L222" s="364">
        <v>0</v>
      </c>
      <c r="M222" s="364">
        <v>0</v>
      </c>
      <c r="N222" s="364">
        <v>0</v>
      </c>
      <c r="O222" s="364">
        <v>172388</v>
      </c>
      <c r="P222" s="364">
        <v>1218.7830974000001</v>
      </c>
      <c r="Q222" s="364">
        <v>2213.4619199999997</v>
      </c>
      <c r="R222" s="258">
        <v>3.2745399999999998E-3</v>
      </c>
      <c r="S222" s="258">
        <v>3.240212817390206E-3</v>
      </c>
      <c r="T222" s="258">
        <v>6.3545309999999994E-2</v>
      </c>
      <c r="U222" s="273"/>
      <c r="V222" s="364">
        <v>806482444.95000005</v>
      </c>
      <c r="W222" s="273">
        <v>0</v>
      </c>
      <c r="X222" s="258">
        <v>0</v>
      </c>
      <c r="Y222" s="273">
        <v>0</v>
      </c>
      <c r="Z222" s="273">
        <v>0</v>
      </c>
      <c r="AA222" s="273">
        <v>0</v>
      </c>
      <c r="AB222" s="258">
        <v>0</v>
      </c>
      <c r="AC222" s="394">
        <v>0</v>
      </c>
      <c r="AD222" s="273">
        <v>0</v>
      </c>
    </row>
    <row r="223" spans="1:30" hidden="1">
      <c r="C223" s="273"/>
      <c r="D223" s="273"/>
      <c r="E223" s="273"/>
      <c r="F223" s="273"/>
      <c r="G223" s="370"/>
      <c r="H223" s="395" t="s">
        <v>1518</v>
      </c>
      <c r="I223" s="401">
        <v>50500</v>
      </c>
      <c r="J223" s="364">
        <v>0</v>
      </c>
      <c r="K223" s="364">
        <v>0</v>
      </c>
      <c r="L223" s="364">
        <v>0</v>
      </c>
      <c r="M223" s="364">
        <v>0</v>
      </c>
      <c r="N223" s="364">
        <v>0</v>
      </c>
      <c r="O223" s="364">
        <v>50500</v>
      </c>
      <c r="P223" s="364">
        <v>2575.5</v>
      </c>
      <c r="Q223" s="364">
        <v>3279.9749999999999</v>
      </c>
      <c r="R223" s="258">
        <v>4.8523200000000002E-3</v>
      </c>
      <c r="S223" s="258">
        <v>4.8014456176953078E-3</v>
      </c>
      <c r="T223" s="258">
        <v>1.7002710000000001E-2</v>
      </c>
      <c r="U223" s="273"/>
      <c r="V223" s="364"/>
      <c r="W223" s="273"/>
      <c r="X223" s="258"/>
      <c r="Y223" s="273"/>
      <c r="Z223" s="273"/>
      <c r="AA223" s="273"/>
      <c r="AB223" s="258"/>
      <c r="AC223" s="394"/>
      <c r="AD223" s="273"/>
    </row>
    <row r="224" spans="1:30" hidden="1">
      <c r="A224" s="196">
        <v>5</v>
      </c>
      <c r="B224" s="196" t="s">
        <v>345</v>
      </c>
      <c r="C224" s="273">
        <v>51</v>
      </c>
      <c r="D224" s="371" t="s">
        <v>801</v>
      </c>
      <c r="E224" s="273" t="s">
        <v>940</v>
      </c>
      <c r="F224" s="273">
        <v>21</v>
      </c>
      <c r="G224" s="273" t="s">
        <v>1413</v>
      </c>
      <c r="H224" s="395" t="s">
        <v>804</v>
      </c>
      <c r="I224" s="401">
        <v>121208</v>
      </c>
      <c r="J224" s="364">
        <v>0</v>
      </c>
      <c r="K224" s="364">
        <v>0</v>
      </c>
      <c r="L224" s="364">
        <v>0</v>
      </c>
      <c r="M224" s="364">
        <v>0</v>
      </c>
      <c r="N224" s="364">
        <v>0</v>
      </c>
      <c r="O224" s="364">
        <v>121208</v>
      </c>
      <c r="P224" s="364">
        <v>0</v>
      </c>
      <c r="Q224" s="364">
        <v>2358.70768</v>
      </c>
      <c r="R224" s="258">
        <v>3.48942E-3</v>
      </c>
      <c r="S224" s="258">
        <v>3.4528332238996534E-3</v>
      </c>
      <c r="T224" s="258">
        <v>0.27287852000000001</v>
      </c>
      <c r="U224" s="273"/>
      <c r="V224" s="364" t="e">
        <v>#N/A</v>
      </c>
      <c r="W224" s="273"/>
      <c r="X224" s="258">
        <v>0</v>
      </c>
      <c r="Y224" s="273"/>
      <c r="Z224" s="273"/>
      <c r="AA224" s="273"/>
      <c r="AB224" s="258" t="e">
        <v>#N/A</v>
      </c>
      <c r="AC224" s="394"/>
      <c r="AD224" s="273"/>
    </row>
    <row r="225" spans="1:30" hidden="1">
      <c r="C225" s="273">
        <v>52</v>
      </c>
      <c r="D225" s="377" t="s">
        <v>1414</v>
      </c>
      <c r="E225" s="273"/>
      <c r="F225" s="273">
        <v>21</v>
      </c>
      <c r="G225" s="273" t="s">
        <v>1413</v>
      </c>
      <c r="H225" s="395" t="s">
        <v>160</v>
      </c>
      <c r="I225" s="364">
        <v>488276</v>
      </c>
      <c r="J225" s="364">
        <v>0</v>
      </c>
      <c r="K225" s="364">
        <v>0</v>
      </c>
      <c r="L225" s="364">
        <v>0</v>
      </c>
      <c r="M225" s="364">
        <v>0</v>
      </c>
      <c r="N225" s="364">
        <v>0</v>
      </c>
      <c r="O225" s="364">
        <v>488276</v>
      </c>
      <c r="P225" s="364">
        <v>4829.9096473999998</v>
      </c>
      <c r="Q225" s="364">
        <v>47958.468719999997</v>
      </c>
      <c r="R225" s="258">
        <v>7.0948639999999993E-2</v>
      </c>
      <c r="S225" s="258">
        <v>7.0204797130167598E-2</v>
      </c>
      <c r="T225" s="258">
        <v>4.2560557899999996</v>
      </c>
      <c r="U225" s="273"/>
      <c r="V225" s="364"/>
      <c r="W225" s="273"/>
      <c r="X225" s="258"/>
      <c r="Y225" s="273"/>
      <c r="Z225" s="273"/>
      <c r="AA225" s="273"/>
      <c r="AB225" s="258"/>
      <c r="AC225" s="394"/>
      <c r="AD225" s="273"/>
    </row>
    <row r="226" spans="1:30" hidden="1">
      <c r="A226" s="196">
        <v>5</v>
      </c>
      <c r="B226" s="196" t="s">
        <v>345</v>
      </c>
      <c r="C226" s="273">
        <v>53</v>
      </c>
      <c r="D226" s="371" t="s">
        <v>803</v>
      </c>
      <c r="E226" s="402" t="s">
        <v>941</v>
      </c>
      <c r="F226" s="273">
        <v>21</v>
      </c>
      <c r="G226" s="273" t="s">
        <v>1413</v>
      </c>
      <c r="H226" s="395" t="s">
        <v>1415</v>
      </c>
      <c r="I226" s="364">
        <v>1912236</v>
      </c>
      <c r="J226" s="364">
        <v>0</v>
      </c>
      <c r="K226" s="364">
        <v>0</v>
      </c>
      <c r="L226" s="364">
        <v>0</v>
      </c>
      <c r="M226" s="364">
        <v>0</v>
      </c>
      <c r="N226" s="364">
        <v>0</v>
      </c>
      <c r="O226" s="364">
        <v>1912236</v>
      </c>
      <c r="P226" s="364">
        <v>51281.661344599997</v>
      </c>
      <c r="Q226" s="364">
        <v>146324.29871999999</v>
      </c>
      <c r="R226" s="258">
        <v>0.21646874999999999</v>
      </c>
      <c r="S226" s="258">
        <v>0.21419924324163539</v>
      </c>
      <c r="T226" s="258">
        <v>2.4631932000000001</v>
      </c>
      <c r="U226" s="273"/>
      <c r="V226" s="364" t="e">
        <v>#N/A</v>
      </c>
      <c r="W226" s="273"/>
      <c r="X226" s="258">
        <v>0</v>
      </c>
      <c r="Y226" s="273"/>
      <c r="Z226" s="273"/>
      <c r="AA226" s="273"/>
      <c r="AB226" s="258" t="e">
        <v>#N/A</v>
      </c>
      <c r="AC226" s="394"/>
      <c r="AD226" s="273"/>
    </row>
    <row r="227" spans="1:30" hidden="1">
      <c r="A227" s="196">
        <v>9</v>
      </c>
      <c r="B227" s="196" t="s">
        <v>360</v>
      </c>
      <c r="C227" s="273">
        <v>54</v>
      </c>
      <c r="D227" s="273" t="s">
        <v>525</v>
      </c>
      <c r="E227" s="273" t="s">
        <v>973</v>
      </c>
      <c r="F227" s="273">
        <v>21</v>
      </c>
      <c r="G227" s="273" t="s">
        <v>1413</v>
      </c>
      <c r="H227" s="395" t="s">
        <v>1416</v>
      </c>
      <c r="I227" s="364">
        <v>1311896</v>
      </c>
      <c r="J227" s="364">
        <v>0</v>
      </c>
      <c r="K227" s="364">
        <v>0</v>
      </c>
      <c r="L227" s="364">
        <v>0</v>
      </c>
      <c r="M227" s="364">
        <v>0</v>
      </c>
      <c r="N227" s="364">
        <v>0</v>
      </c>
      <c r="O227" s="364">
        <v>1311896</v>
      </c>
      <c r="P227" s="364">
        <v>6507.2941086999999</v>
      </c>
      <c r="Q227" s="364">
        <v>40681.894959999998</v>
      </c>
      <c r="R227" s="258">
        <v>6.0183840000000002E-2</v>
      </c>
      <c r="S227" s="258">
        <v>5.9552864358793228E-2</v>
      </c>
      <c r="T227" s="258">
        <v>2.3644454399999999</v>
      </c>
      <c r="U227" s="273"/>
      <c r="V227" s="364" t="e">
        <v>#N/A</v>
      </c>
      <c r="W227" s="273"/>
      <c r="X227" s="258">
        <v>0</v>
      </c>
      <c r="Y227" s="273"/>
      <c r="Z227" s="273"/>
      <c r="AA227" s="273"/>
      <c r="AB227" s="258" t="e">
        <v>#N/A</v>
      </c>
      <c r="AC227" s="394"/>
      <c r="AD227" s="273"/>
    </row>
    <row r="228" spans="1:30" hidden="1">
      <c r="A228" s="196">
        <v>5</v>
      </c>
      <c r="B228" s="196" t="s">
        <v>345</v>
      </c>
      <c r="C228" s="273">
        <v>54</v>
      </c>
      <c r="D228" s="273" t="s">
        <v>346</v>
      </c>
      <c r="E228" s="273" t="s">
        <v>942</v>
      </c>
      <c r="F228" s="273">
        <v>21</v>
      </c>
      <c r="G228" s="273" t="s">
        <v>1413</v>
      </c>
      <c r="H228" s="395" t="s">
        <v>137</v>
      </c>
      <c r="I228" s="364">
        <v>6928533</v>
      </c>
      <c r="J228" s="364">
        <v>0</v>
      </c>
      <c r="K228" s="364">
        <v>0</v>
      </c>
      <c r="L228" s="364">
        <v>0</v>
      </c>
      <c r="M228" s="364">
        <v>0</v>
      </c>
      <c r="N228" s="364">
        <v>0</v>
      </c>
      <c r="O228" s="364">
        <v>6928533</v>
      </c>
      <c r="P228" s="364">
        <v>198517.72529179999</v>
      </c>
      <c r="Q228" s="364">
        <v>1491020.3015999999</v>
      </c>
      <c r="R228" s="258">
        <v>2.2057805899999998</v>
      </c>
      <c r="S228" s="258">
        <v>2.1826547132255749</v>
      </c>
      <c r="T228" s="258">
        <v>5.7789496600000003</v>
      </c>
      <c r="U228" s="273"/>
      <c r="V228" s="364">
        <v>25169630.530000001</v>
      </c>
      <c r="W228" s="273"/>
      <c r="X228" s="258">
        <v>0</v>
      </c>
      <c r="Y228" s="273"/>
      <c r="Z228" s="273"/>
      <c r="AA228" s="273"/>
      <c r="AB228" s="258" t="s">
        <v>1246</v>
      </c>
      <c r="AC228" s="394"/>
      <c r="AD228" s="273"/>
    </row>
    <row r="229" spans="1:30" hidden="1">
      <c r="A229" s="196">
        <v>5</v>
      </c>
      <c r="B229" s="196" t="s">
        <v>345</v>
      </c>
      <c r="C229" s="273">
        <v>55</v>
      </c>
      <c r="D229" s="273" t="s">
        <v>482</v>
      </c>
      <c r="E229" s="273" t="s">
        <v>943</v>
      </c>
      <c r="F229" s="273">
        <v>21</v>
      </c>
      <c r="G229" s="273" t="s">
        <v>1413</v>
      </c>
      <c r="H229" s="395" t="s">
        <v>138</v>
      </c>
      <c r="I229" s="364">
        <v>1653000</v>
      </c>
      <c r="J229" s="364">
        <v>0</v>
      </c>
      <c r="K229" s="364">
        <v>0</v>
      </c>
      <c r="L229" s="364">
        <v>0</v>
      </c>
      <c r="M229" s="364">
        <v>0</v>
      </c>
      <c r="N229" s="364">
        <v>0</v>
      </c>
      <c r="O229" s="364">
        <v>1653000</v>
      </c>
      <c r="P229" s="364">
        <v>59698.416474899997</v>
      </c>
      <c r="Q229" s="364">
        <v>150373.41</v>
      </c>
      <c r="R229" s="258">
        <v>0.22245891000000001</v>
      </c>
      <c r="S229" s="258">
        <v>0.22012660171568374</v>
      </c>
      <c r="T229" s="258">
        <v>0.38</v>
      </c>
      <c r="U229" s="273"/>
      <c r="V229" s="364" t="e">
        <v>#N/A</v>
      </c>
      <c r="W229" s="273"/>
      <c r="X229" s="258">
        <v>0</v>
      </c>
      <c r="Y229" s="273"/>
      <c r="Z229" s="273"/>
      <c r="AA229" s="273"/>
      <c r="AB229" s="258" t="e">
        <v>#N/A</v>
      </c>
      <c r="AC229" s="394"/>
      <c r="AD229" s="273"/>
    </row>
    <row r="230" spans="1:30" hidden="1">
      <c r="A230" s="196">
        <v>5</v>
      </c>
      <c r="B230" s="196" t="s">
        <v>345</v>
      </c>
      <c r="C230" s="273">
        <v>56</v>
      </c>
      <c r="D230" s="273" t="s">
        <v>347</v>
      </c>
      <c r="E230" s="273" t="s">
        <v>944</v>
      </c>
      <c r="F230" s="273">
        <v>21</v>
      </c>
      <c r="G230" s="273" t="s">
        <v>1413</v>
      </c>
      <c r="H230" s="395" t="s">
        <v>528</v>
      </c>
      <c r="I230" s="364">
        <v>1131259</v>
      </c>
      <c r="J230" s="364">
        <v>0</v>
      </c>
      <c r="K230" s="364">
        <v>0</v>
      </c>
      <c r="L230" s="364">
        <v>0</v>
      </c>
      <c r="M230" s="364">
        <v>0</v>
      </c>
      <c r="N230" s="364">
        <v>0</v>
      </c>
      <c r="O230" s="364">
        <v>1131259</v>
      </c>
      <c r="P230" s="364">
        <v>23912.339093400002</v>
      </c>
      <c r="Q230" s="364">
        <v>277158.45500000002</v>
      </c>
      <c r="R230" s="258">
        <v>0.41002174000000002</v>
      </c>
      <c r="S230" s="258">
        <v>0.40572298543950858</v>
      </c>
      <c r="T230" s="258">
        <v>8.5701439399999995</v>
      </c>
      <c r="U230" s="273"/>
      <c r="V230" s="364">
        <v>312310029.88999999</v>
      </c>
      <c r="W230" s="273"/>
      <c r="X230" s="258">
        <v>0</v>
      </c>
      <c r="Y230" s="273"/>
      <c r="Z230" s="273"/>
      <c r="AA230" s="273"/>
      <c r="AB230" s="258" t="s">
        <v>1246</v>
      </c>
      <c r="AC230" s="394"/>
      <c r="AD230" s="273"/>
    </row>
    <row r="231" spans="1:30" hidden="1">
      <c r="B231" s="196" t="s">
        <v>345</v>
      </c>
      <c r="C231" s="273">
        <v>57</v>
      </c>
      <c r="D231" s="273" t="s">
        <v>483</v>
      </c>
      <c r="E231" s="273" t="s">
        <v>945</v>
      </c>
      <c r="F231" s="273">
        <v>21</v>
      </c>
      <c r="G231" s="273" t="s">
        <v>1413</v>
      </c>
      <c r="H231" s="395" t="s">
        <v>139</v>
      </c>
      <c r="I231" s="364">
        <v>2922</v>
      </c>
      <c r="J231" s="364">
        <v>0</v>
      </c>
      <c r="K231" s="364">
        <v>0</v>
      </c>
      <c r="L231" s="364">
        <v>0</v>
      </c>
      <c r="M231" s="364">
        <v>0</v>
      </c>
      <c r="N231" s="364">
        <v>0</v>
      </c>
      <c r="O231" s="364">
        <v>2922</v>
      </c>
      <c r="P231" s="364">
        <v>0</v>
      </c>
      <c r="Q231" s="364">
        <v>0</v>
      </c>
      <c r="R231" s="258">
        <v>0</v>
      </c>
      <c r="S231" s="258">
        <v>0</v>
      </c>
      <c r="T231" s="258">
        <v>0.16491702999999999</v>
      </c>
      <c r="U231" s="273"/>
      <c r="V231" s="364">
        <v>17136000</v>
      </c>
      <c r="W231" s="273"/>
      <c r="X231" s="258">
        <v>0</v>
      </c>
      <c r="Y231" s="273"/>
      <c r="Z231" s="273"/>
      <c r="AA231" s="273"/>
      <c r="AB231" s="258" t="s">
        <v>1246</v>
      </c>
      <c r="AC231" s="394"/>
      <c r="AD231" s="273"/>
    </row>
    <row r="232" spans="1:30" hidden="1">
      <c r="A232" s="196">
        <v>9</v>
      </c>
      <c r="B232" s="196" t="s">
        <v>360</v>
      </c>
      <c r="C232" s="273">
        <v>58</v>
      </c>
      <c r="D232" s="273" t="s">
        <v>527</v>
      </c>
      <c r="E232" s="273" t="s">
        <v>976</v>
      </c>
      <c r="F232" s="273">
        <v>21</v>
      </c>
      <c r="G232" s="273" t="s">
        <v>1413</v>
      </c>
      <c r="H232" s="393"/>
      <c r="I232" s="366">
        <v>13772218</v>
      </c>
      <c r="J232" s="366">
        <v>0</v>
      </c>
      <c r="K232" s="366">
        <v>0</v>
      </c>
      <c r="L232" s="366">
        <v>0</v>
      </c>
      <c r="M232" s="396">
        <v>0</v>
      </c>
      <c r="N232" s="366">
        <v>0</v>
      </c>
      <c r="O232" s="366">
        <v>13772218</v>
      </c>
      <c r="P232" s="366">
        <v>348541.62905819993</v>
      </c>
      <c r="Q232" s="366">
        <v>2161368.9735999997</v>
      </c>
      <c r="R232" s="367">
        <v>3.1974787499999997</v>
      </c>
      <c r="S232" s="367">
        <v>3.1639556967703482</v>
      </c>
      <c r="T232" s="368"/>
      <c r="U232" s="273"/>
      <c r="V232" s="364" t="e">
        <v>#N/A</v>
      </c>
      <c r="W232" s="273"/>
      <c r="X232" s="258">
        <v>0</v>
      </c>
      <c r="Y232" s="273"/>
      <c r="Z232" s="273"/>
      <c r="AA232" s="273"/>
      <c r="AB232" s="258" t="e">
        <v>#N/A</v>
      </c>
      <c r="AC232" s="394"/>
      <c r="AD232" s="273"/>
    </row>
    <row r="233" spans="1:30" hidden="1">
      <c r="A233" s="196">
        <v>5</v>
      </c>
      <c r="B233" s="196" t="s">
        <v>345</v>
      </c>
      <c r="C233" s="273">
        <v>59</v>
      </c>
      <c r="D233" s="273" t="s">
        <v>488</v>
      </c>
      <c r="E233" s="273" t="s">
        <v>946</v>
      </c>
      <c r="F233" s="273">
        <v>21</v>
      </c>
      <c r="G233" s="273" t="s">
        <v>1413</v>
      </c>
      <c r="H233" s="362" t="s">
        <v>1418</v>
      </c>
      <c r="I233" s="369"/>
      <c r="J233" s="369"/>
      <c r="K233" s="369"/>
      <c r="L233" s="369"/>
      <c r="M233" s="364"/>
      <c r="N233" s="369"/>
      <c r="O233" s="369"/>
      <c r="P233" s="369"/>
      <c r="Q233" s="369"/>
      <c r="R233" s="368"/>
      <c r="S233" s="368"/>
      <c r="T233" s="368"/>
      <c r="U233" s="273"/>
      <c r="V233" s="364" t="e">
        <v>#N/A</v>
      </c>
      <c r="W233" s="273"/>
      <c r="X233" s="258">
        <v>0</v>
      </c>
      <c r="Y233" s="273"/>
      <c r="Z233" s="273"/>
      <c r="AA233" s="273"/>
      <c r="AB233" s="258" t="e">
        <v>#N/A</v>
      </c>
      <c r="AC233" s="394" t="s">
        <v>1389</v>
      </c>
      <c r="AD233" s="273"/>
    </row>
    <row r="234" spans="1:30" hidden="1">
      <c r="C234" s="273"/>
      <c r="D234" s="273"/>
      <c r="E234" s="273"/>
      <c r="F234" s="273"/>
      <c r="G234" s="370" t="s">
        <v>1417</v>
      </c>
      <c r="H234" s="395" t="s">
        <v>165</v>
      </c>
      <c r="I234" s="364">
        <v>267566</v>
      </c>
      <c r="J234" s="364">
        <v>0</v>
      </c>
      <c r="K234" s="364">
        <v>0</v>
      </c>
      <c r="L234" s="364">
        <v>0</v>
      </c>
      <c r="M234" s="364">
        <v>0</v>
      </c>
      <c r="N234" s="364">
        <v>0</v>
      </c>
      <c r="O234" s="364">
        <v>267566</v>
      </c>
      <c r="P234" s="364">
        <v>621.42157710000004</v>
      </c>
      <c r="Q234" s="364">
        <v>112377.72</v>
      </c>
      <c r="R234" s="258">
        <v>0.16624897</v>
      </c>
      <c r="S234" s="258">
        <v>0.16450598288724466</v>
      </c>
      <c r="T234" s="258">
        <v>0.25875163000000001</v>
      </c>
      <c r="U234" s="273"/>
      <c r="V234" s="364" t="e">
        <v>#N/A</v>
      </c>
      <c r="W234" s="273">
        <v>0</v>
      </c>
      <c r="X234" s="258">
        <v>0</v>
      </c>
      <c r="Y234" s="273">
        <v>0</v>
      </c>
      <c r="Z234" s="273">
        <v>0</v>
      </c>
      <c r="AA234" s="273">
        <v>0</v>
      </c>
      <c r="AB234" s="258" t="e">
        <v>#N/A</v>
      </c>
      <c r="AC234" s="394">
        <v>0</v>
      </c>
      <c r="AD234" s="273">
        <v>0</v>
      </c>
    </row>
    <row r="235" spans="1:30" hidden="1">
      <c r="C235" s="273"/>
      <c r="D235" s="273"/>
      <c r="E235" s="273"/>
      <c r="F235" s="273"/>
      <c r="G235" s="370"/>
      <c r="H235" s="395" t="s">
        <v>161</v>
      </c>
      <c r="I235" s="364">
        <v>117277</v>
      </c>
      <c r="J235" s="364">
        <v>0</v>
      </c>
      <c r="K235" s="364">
        <v>0</v>
      </c>
      <c r="L235" s="364">
        <v>0</v>
      </c>
      <c r="M235" s="364">
        <v>0</v>
      </c>
      <c r="N235" s="364">
        <v>0</v>
      </c>
      <c r="O235" s="364">
        <v>117277</v>
      </c>
      <c r="P235" s="364">
        <v>762.30050000000006</v>
      </c>
      <c r="Q235" s="364">
        <v>79514.978770000002</v>
      </c>
      <c r="R235" s="258">
        <v>0.1176326</v>
      </c>
      <c r="S235" s="258">
        <v>0.11639931595708868</v>
      </c>
      <c r="T235" s="258">
        <v>0.55048196000000005</v>
      </c>
      <c r="U235" s="273"/>
      <c r="V235" s="364"/>
      <c r="W235" s="273"/>
      <c r="X235" s="258"/>
      <c r="Y235" s="273"/>
      <c r="Z235" s="273"/>
      <c r="AA235" s="273"/>
      <c r="AB235" s="258"/>
      <c r="AC235" s="394"/>
      <c r="AD235" s="273"/>
    </row>
    <row r="236" spans="1:30" hidden="1">
      <c r="A236" s="196">
        <v>12</v>
      </c>
      <c r="B236" s="196" t="s">
        <v>363</v>
      </c>
      <c r="C236" s="273">
        <v>60</v>
      </c>
      <c r="D236" s="273" t="s">
        <v>536</v>
      </c>
      <c r="E236" s="273" t="s">
        <v>981</v>
      </c>
      <c r="F236" s="273">
        <v>22</v>
      </c>
      <c r="G236" s="273" t="s">
        <v>1418</v>
      </c>
      <c r="H236" s="395" t="s">
        <v>169</v>
      </c>
      <c r="I236" s="364">
        <v>1526582</v>
      </c>
      <c r="J236" s="364">
        <v>0</v>
      </c>
      <c r="K236" s="364">
        <v>0</v>
      </c>
      <c r="L236" s="364">
        <v>0</v>
      </c>
      <c r="M236" s="364">
        <v>0</v>
      </c>
      <c r="N236" s="364">
        <v>0</v>
      </c>
      <c r="O236" s="364">
        <v>1526582</v>
      </c>
      <c r="P236" s="364">
        <v>35053.710834899997</v>
      </c>
      <c r="Q236" s="364">
        <v>188685.53519999998</v>
      </c>
      <c r="R236" s="258">
        <v>0.27913696999999998</v>
      </c>
      <c r="S236" s="258">
        <v>0.27621043944192675</v>
      </c>
      <c r="T236" s="258">
        <v>3.39221599</v>
      </c>
      <c r="U236" s="273"/>
      <c r="V236" s="364" t="e">
        <v>#N/A</v>
      </c>
      <c r="W236" s="273"/>
      <c r="X236" s="258">
        <v>0</v>
      </c>
      <c r="Y236" s="273"/>
      <c r="Z236" s="273"/>
      <c r="AA236" s="273"/>
      <c r="AB236" s="258" t="e">
        <v>#N/A</v>
      </c>
      <c r="AC236" s="394"/>
      <c r="AD236" s="273"/>
    </row>
    <row r="237" spans="1:30" hidden="1">
      <c r="A237" s="196">
        <v>9</v>
      </c>
      <c r="B237" s="196" t="s">
        <v>360</v>
      </c>
      <c r="C237" s="273">
        <v>61</v>
      </c>
      <c r="D237" s="273" t="s">
        <v>526</v>
      </c>
      <c r="E237" s="273" t="s">
        <v>974</v>
      </c>
      <c r="F237" s="273">
        <v>22</v>
      </c>
      <c r="G237" s="273" t="s">
        <v>1418</v>
      </c>
      <c r="H237" s="395" t="s">
        <v>170</v>
      </c>
      <c r="I237" s="364">
        <v>2159789</v>
      </c>
      <c r="J237" s="364">
        <v>0</v>
      </c>
      <c r="K237" s="364">
        <v>0</v>
      </c>
      <c r="L237" s="364">
        <v>0</v>
      </c>
      <c r="M237" s="364">
        <v>0</v>
      </c>
      <c r="N237" s="364">
        <v>0</v>
      </c>
      <c r="O237" s="364">
        <v>2159789</v>
      </c>
      <c r="P237" s="364">
        <v>23841.706636200001</v>
      </c>
      <c r="Q237" s="364">
        <v>550119.85619000008</v>
      </c>
      <c r="R237" s="258">
        <v>0.81383446000000004</v>
      </c>
      <c r="S237" s="258">
        <v>0.80530204428712071</v>
      </c>
      <c r="T237" s="258">
        <v>1.51245728</v>
      </c>
      <c r="U237" s="273"/>
      <c r="V237" s="364">
        <v>1216751.3999999999</v>
      </c>
      <c r="W237" s="273"/>
      <c r="X237" s="258">
        <v>0</v>
      </c>
      <c r="Y237" s="273"/>
      <c r="Z237" s="273"/>
      <c r="AA237" s="273"/>
      <c r="AB237" s="258" t="s">
        <v>1246</v>
      </c>
      <c r="AC237" s="394"/>
      <c r="AD237" s="273"/>
    </row>
    <row r="238" spans="1:30" hidden="1">
      <c r="A238" s="196">
        <v>12</v>
      </c>
      <c r="B238" s="196" t="s">
        <v>363</v>
      </c>
      <c r="C238" s="273">
        <v>62</v>
      </c>
      <c r="D238" s="273" t="s">
        <v>541</v>
      </c>
      <c r="E238" s="273" t="s">
        <v>985</v>
      </c>
      <c r="F238" s="273">
        <v>22</v>
      </c>
      <c r="G238" s="273" t="s">
        <v>1418</v>
      </c>
      <c r="H238" s="395" t="s">
        <v>162</v>
      </c>
      <c r="I238" s="364">
        <v>436242</v>
      </c>
      <c r="J238" s="364">
        <v>0</v>
      </c>
      <c r="K238" s="364">
        <v>0</v>
      </c>
      <c r="L238" s="364">
        <v>0</v>
      </c>
      <c r="M238" s="364">
        <v>0</v>
      </c>
      <c r="N238" s="364">
        <v>0</v>
      </c>
      <c r="O238" s="364">
        <v>436242</v>
      </c>
      <c r="P238" s="364">
        <v>30558.752100000002</v>
      </c>
      <c r="Q238" s="364">
        <v>307733.83163999999</v>
      </c>
      <c r="R238" s="258">
        <v>0.45525423999999998</v>
      </c>
      <c r="S238" s="258">
        <v>0.45048125590727478</v>
      </c>
      <c r="T238" s="258">
        <v>3.5179104200000002</v>
      </c>
      <c r="U238" s="273"/>
      <c r="V238" s="364">
        <v>26487204.059999999</v>
      </c>
      <c r="W238" s="273"/>
      <c r="X238" s="258">
        <v>0</v>
      </c>
      <c r="Y238" s="273"/>
      <c r="Z238" s="273"/>
      <c r="AA238" s="273"/>
      <c r="AB238" s="258" t="s">
        <v>1246</v>
      </c>
      <c r="AC238" s="394"/>
      <c r="AD238" s="273"/>
    </row>
    <row r="239" spans="1:30" hidden="1">
      <c r="A239" s="196">
        <v>12</v>
      </c>
      <c r="B239" s="196" t="s">
        <v>363</v>
      </c>
      <c r="C239" s="273">
        <v>63</v>
      </c>
      <c r="D239" s="273" t="s">
        <v>364</v>
      </c>
      <c r="E239" s="273" t="s">
        <v>986</v>
      </c>
      <c r="F239" s="273">
        <v>22</v>
      </c>
      <c r="G239" s="273" t="s">
        <v>1418</v>
      </c>
      <c r="H239" s="395" t="s">
        <v>171</v>
      </c>
      <c r="I239" s="364">
        <v>409386</v>
      </c>
      <c r="J239" s="364">
        <v>0</v>
      </c>
      <c r="K239" s="364">
        <v>0</v>
      </c>
      <c r="L239" s="364">
        <v>0</v>
      </c>
      <c r="M239" s="364">
        <v>0</v>
      </c>
      <c r="N239" s="364">
        <v>5000</v>
      </c>
      <c r="O239" s="364">
        <v>404386</v>
      </c>
      <c r="P239" s="364">
        <v>59295.150687399997</v>
      </c>
      <c r="Q239" s="364">
        <v>565594.47889999999</v>
      </c>
      <c r="R239" s="258">
        <v>0.83672725000000003</v>
      </c>
      <c r="S239" s="258">
        <v>0.82795482651760033</v>
      </c>
      <c r="T239" s="258">
        <v>0.51448601000000005</v>
      </c>
      <c r="U239" s="273"/>
      <c r="V239" s="364">
        <v>95049139.140000001</v>
      </c>
      <c r="W239" s="273"/>
      <c r="X239" s="258">
        <v>0</v>
      </c>
      <c r="Y239" s="273"/>
      <c r="Z239" s="273"/>
      <c r="AA239" s="273"/>
      <c r="AB239" s="258" t="s">
        <v>1246</v>
      </c>
      <c r="AC239" s="394"/>
      <c r="AD239" s="273"/>
    </row>
    <row r="240" spans="1:30" hidden="1">
      <c r="A240" s="196">
        <v>9</v>
      </c>
      <c r="B240" s="196" t="s">
        <v>360</v>
      </c>
      <c r="C240" s="273">
        <v>64</v>
      </c>
      <c r="D240" s="273" t="s">
        <v>361</v>
      </c>
      <c r="E240" s="273" t="s">
        <v>975</v>
      </c>
      <c r="F240" s="273">
        <v>22</v>
      </c>
      <c r="G240" s="273" t="s">
        <v>1418</v>
      </c>
      <c r="H240" s="395" t="s">
        <v>163</v>
      </c>
      <c r="I240" s="364">
        <v>488529</v>
      </c>
      <c r="J240" s="364">
        <v>10000</v>
      </c>
      <c r="K240" s="364">
        <v>0</v>
      </c>
      <c r="L240" s="364">
        <v>0</v>
      </c>
      <c r="M240" s="364">
        <v>0</v>
      </c>
      <c r="N240" s="364">
        <v>0</v>
      </c>
      <c r="O240" s="364">
        <v>498529</v>
      </c>
      <c r="P240" s="364">
        <v>98587.574312900004</v>
      </c>
      <c r="Q240" s="364">
        <v>505583.18535000004</v>
      </c>
      <c r="R240" s="258">
        <v>0.74794795000000003</v>
      </c>
      <c r="S240" s="258">
        <v>0.74010630254169385</v>
      </c>
      <c r="T240" s="258">
        <v>1.1255381799999999</v>
      </c>
      <c r="U240" s="273"/>
      <c r="V240" s="364">
        <v>135009000</v>
      </c>
      <c r="W240" s="273"/>
      <c r="X240" s="258">
        <v>0</v>
      </c>
      <c r="Y240" s="273"/>
      <c r="Z240" s="273"/>
      <c r="AA240" s="273"/>
      <c r="AB240" s="258" t="s">
        <v>1246</v>
      </c>
      <c r="AC240" s="394"/>
      <c r="AD240" s="273"/>
    </row>
    <row r="241" spans="1:30" hidden="1">
      <c r="A241" s="196">
        <v>12</v>
      </c>
      <c r="B241" s="196" t="s">
        <v>363</v>
      </c>
      <c r="C241" s="273">
        <v>65</v>
      </c>
      <c r="D241" s="273" t="s">
        <v>542</v>
      </c>
      <c r="E241" s="273" t="s">
        <v>987</v>
      </c>
      <c r="F241" s="273">
        <v>22</v>
      </c>
      <c r="G241" s="273" t="s">
        <v>1418</v>
      </c>
      <c r="H241" s="395" t="s">
        <v>366</v>
      </c>
      <c r="I241" s="364">
        <v>1122140</v>
      </c>
      <c r="J241" s="364">
        <v>0</v>
      </c>
      <c r="K241" s="364">
        <v>0</v>
      </c>
      <c r="L241" s="364">
        <v>0</v>
      </c>
      <c r="M241" s="364">
        <v>0</v>
      </c>
      <c r="N241" s="364">
        <v>0</v>
      </c>
      <c r="O241" s="364">
        <v>1122140</v>
      </c>
      <c r="P241" s="364">
        <v>72414.974164700005</v>
      </c>
      <c r="Q241" s="364">
        <v>347661.41480000003</v>
      </c>
      <c r="R241" s="258">
        <v>0.51432217000000002</v>
      </c>
      <c r="S241" s="258">
        <v>0.50892990846979347</v>
      </c>
      <c r="T241" s="258">
        <v>1.36347756</v>
      </c>
      <c r="U241" s="273"/>
      <c r="V241" s="364">
        <v>166892447.62</v>
      </c>
      <c r="W241" s="273"/>
      <c r="X241" s="258">
        <v>0</v>
      </c>
      <c r="Y241" s="273"/>
      <c r="Z241" s="273"/>
      <c r="AA241" s="273"/>
      <c r="AB241" s="258" t="s">
        <v>1246</v>
      </c>
      <c r="AC241" s="394"/>
      <c r="AD241" s="273"/>
    </row>
    <row r="242" spans="1:30" hidden="1">
      <c r="A242" s="196">
        <v>9</v>
      </c>
      <c r="B242" s="196" t="s">
        <v>360</v>
      </c>
      <c r="C242" s="273">
        <v>66</v>
      </c>
      <c r="D242" s="273" t="s">
        <v>362</v>
      </c>
      <c r="E242" s="273" t="s">
        <v>866</v>
      </c>
      <c r="F242" s="273">
        <v>22</v>
      </c>
      <c r="G242" s="273" t="s">
        <v>1418</v>
      </c>
      <c r="H242" s="393"/>
      <c r="I242" s="366">
        <v>6527511</v>
      </c>
      <c r="J242" s="366">
        <v>10000</v>
      </c>
      <c r="K242" s="366">
        <v>0</v>
      </c>
      <c r="L242" s="366">
        <v>0</v>
      </c>
      <c r="M242" s="396">
        <v>0</v>
      </c>
      <c r="N242" s="366">
        <v>5000</v>
      </c>
      <c r="O242" s="366">
        <v>6532511</v>
      </c>
      <c r="P242" s="366">
        <v>321135.59081319999</v>
      </c>
      <c r="Q242" s="366">
        <v>2657271.00085</v>
      </c>
      <c r="R242" s="367">
        <v>3.9311046100000002</v>
      </c>
      <c r="S242" s="367">
        <v>3.8898900760097432</v>
      </c>
      <c r="T242" s="368"/>
      <c r="U242" s="273"/>
      <c r="V242" s="364">
        <v>41169725</v>
      </c>
      <c r="W242" s="273"/>
      <c r="X242" s="258">
        <v>0</v>
      </c>
      <c r="Y242" s="273"/>
      <c r="Z242" s="273"/>
      <c r="AA242" s="273"/>
      <c r="AB242" s="258" t="s">
        <v>1246</v>
      </c>
      <c r="AC242" s="394"/>
      <c r="AD242" s="273"/>
    </row>
    <row r="243" spans="1:30" hidden="1">
      <c r="A243" s="196">
        <v>12</v>
      </c>
      <c r="B243" s="196" t="s">
        <v>363</v>
      </c>
      <c r="C243" s="273">
        <v>67</v>
      </c>
      <c r="D243" s="273" t="s">
        <v>365</v>
      </c>
      <c r="E243" s="273" t="s">
        <v>988</v>
      </c>
      <c r="F243" s="273">
        <v>22</v>
      </c>
      <c r="G243" s="273" t="s">
        <v>1418</v>
      </c>
      <c r="H243" s="362" t="s">
        <v>1354</v>
      </c>
      <c r="I243" s="369"/>
      <c r="J243" s="369"/>
      <c r="K243" s="369"/>
      <c r="L243" s="369"/>
      <c r="M243" s="364"/>
      <c r="N243" s="369"/>
      <c r="O243" s="369"/>
      <c r="P243" s="369"/>
      <c r="Q243" s="369"/>
      <c r="R243" s="368"/>
      <c r="S243" s="368"/>
      <c r="T243" s="368"/>
      <c r="U243" s="273"/>
      <c r="V243" s="364">
        <v>645157018.74000001</v>
      </c>
      <c r="W243" s="273"/>
      <c r="X243" s="258">
        <v>0</v>
      </c>
      <c r="Y243" s="273"/>
      <c r="Z243" s="273"/>
      <c r="AA243" s="273"/>
      <c r="AB243" s="258" t="s">
        <v>1246</v>
      </c>
      <c r="AC243" s="394"/>
      <c r="AD243" s="273"/>
    </row>
    <row r="244" spans="1:30" hidden="1">
      <c r="C244" s="273"/>
      <c r="D244" s="273"/>
      <c r="E244" s="273"/>
      <c r="F244" s="273"/>
      <c r="G244" s="370" t="s">
        <v>1419</v>
      </c>
      <c r="H244" s="395" t="s">
        <v>535</v>
      </c>
      <c r="I244" s="364">
        <v>1094020</v>
      </c>
      <c r="J244" s="364">
        <v>0</v>
      </c>
      <c r="K244" s="364">
        <v>0</v>
      </c>
      <c r="L244" s="364">
        <v>0</v>
      </c>
      <c r="M244" s="364">
        <v>0</v>
      </c>
      <c r="N244" s="364">
        <v>0</v>
      </c>
      <c r="O244" s="364">
        <v>1094020</v>
      </c>
      <c r="P244" s="364">
        <v>14707.497011399999</v>
      </c>
      <c r="Q244" s="364">
        <v>257630.76980000001</v>
      </c>
      <c r="R244" s="258">
        <v>0.38113293999999998</v>
      </c>
      <c r="S244" s="258">
        <v>0.37713706069091341</v>
      </c>
      <c r="T244" s="258">
        <v>3.7986805600000002</v>
      </c>
      <c r="U244" s="273"/>
      <c r="V244" s="364" t="e">
        <v>#N/A</v>
      </c>
      <c r="W244" s="273">
        <v>0</v>
      </c>
      <c r="X244" s="258">
        <v>0</v>
      </c>
      <c r="Y244" s="273">
        <v>0</v>
      </c>
      <c r="Z244" s="273">
        <v>0</v>
      </c>
      <c r="AA244" s="273">
        <v>0</v>
      </c>
      <c r="AB244" s="258" t="e">
        <v>#N/A</v>
      </c>
      <c r="AC244" s="394">
        <v>0</v>
      </c>
      <c r="AD244" s="273">
        <v>0</v>
      </c>
    </row>
    <row r="245" spans="1:30" hidden="1">
      <c r="C245" s="273"/>
      <c r="D245" s="273"/>
      <c r="E245" s="273"/>
      <c r="F245" s="273"/>
      <c r="G245" s="370"/>
      <c r="H245" s="395" t="s">
        <v>166</v>
      </c>
      <c r="I245" s="364">
        <v>1328360</v>
      </c>
      <c r="J245" s="364">
        <v>0</v>
      </c>
      <c r="K245" s="364">
        <v>0</v>
      </c>
      <c r="L245" s="364">
        <v>0</v>
      </c>
      <c r="M245" s="364">
        <v>0</v>
      </c>
      <c r="N245" s="364">
        <v>0</v>
      </c>
      <c r="O245" s="364">
        <v>1328360</v>
      </c>
      <c r="P245" s="364">
        <v>34696.763033499999</v>
      </c>
      <c r="Q245" s="364">
        <v>120176.7292</v>
      </c>
      <c r="R245" s="258">
        <v>0.17778664</v>
      </c>
      <c r="S245" s="258">
        <v>0.17592269141267713</v>
      </c>
      <c r="T245" s="258">
        <v>9.9620151099999994</v>
      </c>
      <c r="U245" s="273"/>
      <c r="V245" s="364"/>
      <c r="W245" s="273"/>
      <c r="X245" s="258"/>
      <c r="Y245" s="273"/>
      <c r="Z245" s="273"/>
      <c r="AA245" s="273"/>
      <c r="AB245" s="258"/>
      <c r="AC245" s="394"/>
      <c r="AD245" s="273"/>
    </row>
    <row r="246" spans="1:30" hidden="1">
      <c r="A246" s="196">
        <v>12</v>
      </c>
      <c r="B246" s="196" t="s">
        <v>363</v>
      </c>
      <c r="C246" s="273">
        <v>68</v>
      </c>
      <c r="D246" s="273" t="s">
        <v>534</v>
      </c>
      <c r="E246" s="273" t="s">
        <v>980</v>
      </c>
      <c r="F246" s="273">
        <v>23</v>
      </c>
      <c r="G246" s="273" t="s">
        <v>1354</v>
      </c>
      <c r="H246" s="395" t="s">
        <v>359</v>
      </c>
      <c r="I246" s="364">
        <v>2398908</v>
      </c>
      <c r="J246" s="364">
        <v>0</v>
      </c>
      <c r="K246" s="364">
        <v>0</v>
      </c>
      <c r="L246" s="364">
        <v>0</v>
      </c>
      <c r="M246" s="364">
        <v>0</v>
      </c>
      <c r="N246" s="364">
        <v>0</v>
      </c>
      <c r="O246" s="364">
        <v>2398908</v>
      </c>
      <c r="P246" s="364">
        <v>102324.91279629999</v>
      </c>
      <c r="Q246" s="364">
        <v>1048346.7850800001</v>
      </c>
      <c r="R246" s="258">
        <v>1.55089973</v>
      </c>
      <c r="S246" s="258">
        <v>1.5346397692199882</v>
      </c>
      <c r="T246" s="258">
        <v>2.9605183300000002</v>
      </c>
      <c r="U246" s="273"/>
      <c r="V246" s="364" t="e">
        <v>#N/A</v>
      </c>
      <c r="W246" s="273"/>
      <c r="X246" s="258">
        <v>0</v>
      </c>
      <c r="Y246" s="273"/>
      <c r="Z246" s="273"/>
      <c r="AA246" s="273"/>
      <c r="AB246" s="258" t="e">
        <v>#N/A</v>
      </c>
      <c r="AC246" s="394"/>
      <c r="AD246" s="273"/>
    </row>
    <row r="247" spans="1:30" hidden="1">
      <c r="A247" s="196">
        <v>12</v>
      </c>
      <c r="B247" s="196" t="s">
        <v>363</v>
      </c>
      <c r="C247" s="273">
        <v>69</v>
      </c>
      <c r="D247" s="273" t="s">
        <v>537</v>
      </c>
      <c r="E247" s="273" t="s">
        <v>982</v>
      </c>
      <c r="F247" s="273">
        <v>23</v>
      </c>
      <c r="G247" s="273" t="s">
        <v>1354</v>
      </c>
      <c r="H247" s="395" t="s">
        <v>168</v>
      </c>
      <c r="I247" s="364">
        <v>510724</v>
      </c>
      <c r="J247" s="364">
        <v>0</v>
      </c>
      <c r="K247" s="364">
        <v>0</v>
      </c>
      <c r="L247" s="364">
        <v>0</v>
      </c>
      <c r="M247" s="364">
        <v>0</v>
      </c>
      <c r="N247" s="364">
        <v>0</v>
      </c>
      <c r="O247" s="364">
        <v>510724</v>
      </c>
      <c r="P247" s="364">
        <v>32713.535819699999</v>
      </c>
      <c r="Q247" s="364">
        <v>131256.068</v>
      </c>
      <c r="R247" s="258">
        <v>0.19417715999999999</v>
      </c>
      <c r="S247" s="258">
        <v>0.19214136464287604</v>
      </c>
      <c r="T247" s="258">
        <v>6.5742089999999997</v>
      </c>
      <c r="U247" s="273"/>
      <c r="V247" s="364">
        <v>47126590</v>
      </c>
      <c r="W247" s="273"/>
      <c r="X247" s="258">
        <v>0</v>
      </c>
      <c r="Y247" s="273"/>
      <c r="Z247" s="273"/>
      <c r="AA247" s="273"/>
      <c r="AB247" s="258" t="s">
        <v>1246</v>
      </c>
      <c r="AC247" s="394"/>
      <c r="AD247" s="273"/>
    </row>
    <row r="248" spans="1:30" hidden="1">
      <c r="A248" s="196">
        <v>12</v>
      </c>
      <c r="B248" s="196" t="s">
        <v>363</v>
      </c>
      <c r="C248" s="273">
        <v>70</v>
      </c>
      <c r="D248" s="273" t="s">
        <v>539</v>
      </c>
      <c r="E248" s="273" t="s">
        <v>983</v>
      </c>
      <c r="F248" s="273">
        <v>23</v>
      </c>
      <c r="G248" s="273" t="s">
        <v>1354</v>
      </c>
      <c r="H248" s="395" t="s">
        <v>1420</v>
      </c>
      <c r="I248" s="364">
        <v>2856676</v>
      </c>
      <c r="J248" s="364">
        <v>25000</v>
      </c>
      <c r="K248" s="364">
        <v>0</v>
      </c>
      <c r="L248" s="364">
        <v>0</v>
      </c>
      <c r="M248" s="364">
        <v>0</v>
      </c>
      <c r="N248" s="364">
        <v>0</v>
      </c>
      <c r="O248" s="364">
        <v>2881676</v>
      </c>
      <c r="P248" s="364">
        <v>55563.432225900004</v>
      </c>
      <c r="Q248" s="364">
        <v>469482.65392000001</v>
      </c>
      <c r="R248" s="258">
        <v>0.69454167</v>
      </c>
      <c r="S248" s="258">
        <v>0.68725994291058523</v>
      </c>
      <c r="T248" s="258">
        <v>4.8211700300000002</v>
      </c>
      <c r="U248" s="273"/>
      <c r="V248" s="364">
        <v>2955544.86</v>
      </c>
      <c r="W248" s="273"/>
      <c r="X248" s="258">
        <v>0</v>
      </c>
      <c r="Y248" s="273"/>
      <c r="Z248" s="273"/>
      <c r="AA248" s="273"/>
      <c r="AB248" s="258" t="s">
        <v>1246</v>
      </c>
      <c r="AC248" s="394"/>
      <c r="AD248" s="273"/>
    </row>
    <row r="249" spans="1:30" hidden="1">
      <c r="A249" s="196">
        <v>12</v>
      </c>
      <c r="B249" s="196" t="s">
        <v>363</v>
      </c>
      <c r="C249" s="273">
        <v>71</v>
      </c>
      <c r="D249" s="273" t="s">
        <v>540</v>
      </c>
      <c r="E249" s="273" t="s">
        <v>984</v>
      </c>
      <c r="F249" s="273">
        <v>23</v>
      </c>
      <c r="G249" s="273" t="s">
        <v>1354</v>
      </c>
      <c r="H249" s="393"/>
      <c r="I249" s="366">
        <v>8188688</v>
      </c>
      <c r="J249" s="366">
        <v>25000</v>
      </c>
      <c r="K249" s="366">
        <v>0</v>
      </c>
      <c r="L249" s="366">
        <v>0</v>
      </c>
      <c r="M249" s="396">
        <v>0</v>
      </c>
      <c r="N249" s="366">
        <v>0</v>
      </c>
      <c r="O249" s="366">
        <v>8213688</v>
      </c>
      <c r="P249" s="366">
        <v>240006.14088679999</v>
      </c>
      <c r="Q249" s="366">
        <v>2026893.0060000001</v>
      </c>
      <c r="R249" s="367">
        <v>2.99853814</v>
      </c>
      <c r="S249" s="367">
        <v>2.9671008288770402</v>
      </c>
      <c r="T249" s="368"/>
      <c r="U249" s="273"/>
      <c r="V249" s="364">
        <v>38584469.359999999</v>
      </c>
      <c r="W249" s="273"/>
      <c r="X249" s="258">
        <v>0</v>
      </c>
      <c r="Y249" s="273"/>
      <c r="Z249" s="273"/>
      <c r="AA249" s="273"/>
      <c r="AB249" s="258" t="s">
        <v>1246</v>
      </c>
      <c r="AC249" s="394"/>
      <c r="AD249" s="273"/>
    </row>
    <row r="250" spans="1:30" hidden="1">
      <c r="C250" s="273"/>
      <c r="D250" s="273"/>
      <c r="E250" s="273"/>
      <c r="F250" s="273"/>
      <c r="G250" s="370" t="s">
        <v>1421</v>
      </c>
      <c r="H250" s="362" t="s">
        <v>1356</v>
      </c>
      <c r="I250" s="369"/>
      <c r="J250" s="369"/>
      <c r="K250" s="369"/>
      <c r="L250" s="369"/>
      <c r="M250" s="364"/>
      <c r="N250" s="369"/>
      <c r="O250" s="369"/>
      <c r="P250" s="369"/>
      <c r="Q250" s="369"/>
      <c r="R250" s="368"/>
      <c r="S250" s="368"/>
      <c r="T250" s="368"/>
      <c r="U250" s="273"/>
      <c r="V250" s="364" t="e">
        <v>#N/A</v>
      </c>
      <c r="W250" s="273">
        <v>0</v>
      </c>
      <c r="X250" s="258">
        <v>0</v>
      </c>
      <c r="Y250" s="273">
        <v>0</v>
      </c>
      <c r="Z250" s="273">
        <v>0</v>
      </c>
      <c r="AA250" s="273">
        <v>0</v>
      </c>
      <c r="AB250" s="258" t="e">
        <v>#N/A</v>
      </c>
      <c r="AC250" s="394">
        <v>0</v>
      </c>
      <c r="AD250" s="273">
        <v>0</v>
      </c>
    </row>
    <row r="251" spans="1:30" hidden="1">
      <c r="C251" s="273"/>
      <c r="D251" s="273"/>
      <c r="E251" s="273"/>
      <c r="F251" s="273"/>
      <c r="G251" s="370"/>
      <c r="H251" s="395" t="s">
        <v>1422</v>
      </c>
      <c r="I251" s="364">
        <v>493824</v>
      </c>
      <c r="J251" s="364">
        <v>0</v>
      </c>
      <c r="K251" s="364">
        <v>0</v>
      </c>
      <c r="L251" s="364">
        <v>0</v>
      </c>
      <c r="M251" s="364">
        <v>0</v>
      </c>
      <c r="N251" s="364">
        <v>0</v>
      </c>
      <c r="O251" s="364">
        <v>493824</v>
      </c>
      <c r="P251" s="364">
        <v>0</v>
      </c>
      <c r="Q251" s="364">
        <v>33199.787519999998</v>
      </c>
      <c r="R251" s="258">
        <v>4.9114989999999997E-2</v>
      </c>
      <c r="S251" s="258">
        <v>4.8600057712732368E-2</v>
      </c>
      <c r="T251" s="258">
        <v>9.0609908299999997</v>
      </c>
      <c r="U251" s="273"/>
      <c r="V251" s="364"/>
      <c r="W251" s="273"/>
      <c r="X251" s="258"/>
      <c r="Y251" s="273"/>
      <c r="Z251" s="273"/>
      <c r="AA251" s="273"/>
      <c r="AB251" s="258"/>
      <c r="AC251" s="394"/>
      <c r="AD251" s="273"/>
    </row>
    <row r="252" spans="1:30" hidden="1">
      <c r="A252" s="196">
        <v>15</v>
      </c>
      <c r="B252" s="196" t="s">
        <v>369</v>
      </c>
      <c r="C252" s="273">
        <v>72</v>
      </c>
      <c r="D252" s="273" t="s">
        <v>573</v>
      </c>
      <c r="E252" s="273" t="s">
        <v>1018</v>
      </c>
      <c r="F252" s="273">
        <v>24</v>
      </c>
      <c r="G252" s="273" t="s">
        <v>1356</v>
      </c>
      <c r="H252" s="395" t="s">
        <v>192</v>
      </c>
      <c r="I252" s="364">
        <v>2597052</v>
      </c>
      <c r="J252" s="364">
        <v>0</v>
      </c>
      <c r="K252" s="364">
        <v>0</v>
      </c>
      <c r="L252" s="364">
        <v>0</v>
      </c>
      <c r="M252" s="364">
        <v>0</v>
      </c>
      <c r="N252" s="364">
        <v>0</v>
      </c>
      <c r="O252" s="364">
        <v>2597052</v>
      </c>
      <c r="P252" s="364">
        <v>92091.463917999994</v>
      </c>
      <c r="Q252" s="364">
        <v>79833.378479999999</v>
      </c>
      <c r="R252" s="258">
        <v>0.11810363</v>
      </c>
      <c r="S252" s="258">
        <v>0.11686541063532706</v>
      </c>
      <c r="T252" s="258">
        <v>0.52183022999999995</v>
      </c>
      <c r="U252" s="273"/>
      <c r="V252" s="364">
        <v>541849.89</v>
      </c>
      <c r="W252" s="273"/>
      <c r="X252" s="258">
        <v>-12258.085437999995</v>
      </c>
      <c r="Y252" s="273"/>
      <c r="Z252" s="273"/>
      <c r="AA252" s="273"/>
      <c r="AB252" s="258" t="s">
        <v>1246</v>
      </c>
      <c r="AC252" s="394" t="s">
        <v>1389</v>
      </c>
      <c r="AD252" s="273"/>
    </row>
    <row r="253" spans="1:30" hidden="1">
      <c r="A253" s="196">
        <v>8</v>
      </c>
      <c r="B253" s="196" t="s">
        <v>511</v>
      </c>
      <c r="C253" s="273">
        <v>73</v>
      </c>
      <c r="D253" s="273" t="s">
        <v>518</v>
      </c>
      <c r="E253" s="273" t="s">
        <v>970</v>
      </c>
      <c r="F253" s="273">
        <v>24</v>
      </c>
      <c r="G253" s="273" t="s">
        <v>1356</v>
      </c>
      <c r="H253" s="395" t="s">
        <v>159</v>
      </c>
      <c r="I253" s="364">
        <v>2133533</v>
      </c>
      <c r="J253" s="364">
        <v>0</v>
      </c>
      <c r="K253" s="364">
        <v>0</v>
      </c>
      <c r="L253" s="364">
        <v>0</v>
      </c>
      <c r="M253" s="364">
        <v>0</v>
      </c>
      <c r="N253" s="364">
        <v>0</v>
      </c>
      <c r="O253" s="364">
        <v>2133533</v>
      </c>
      <c r="P253" s="364">
        <v>82710.066511700003</v>
      </c>
      <c r="Q253" s="364">
        <v>423036.92324000003</v>
      </c>
      <c r="R253" s="258">
        <v>0.62583093999999995</v>
      </c>
      <c r="S253" s="258">
        <v>0.6192695923639675</v>
      </c>
      <c r="T253" s="258">
        <v>7.49597012</v>
      </c>
      <c r="U253" s="273"/>
      <c r="V253" s="364">
        <v>20025312.920000002</v>
      </c>
      <c r="W253" s="273"/>
      <c r="X253" s="258">
        <v>0</v>
      </c>
      <c r="Y253" s="273"/>
      <c r="Z253" s="273"/>
      <c r="AA253" s="273"/>
      <c r="AB253" s="258" t="s">
        <v>1246</v>
      </c>
      <c r="AC253" s="394"/>
      <c r="AD253" s="273"/>
    </row>
    <row r="254" spans="1:30" hidden="1">
      <c r="A254" s="196">
        <v>15</v>
      </c>
      <c r="B254" s="196" t="s">
        <v>369</v>
      </c>
      <c r="C254" s="273">
        <v>74</v>
      </c>
      <c r="D254" s="273" t="s">
        <v>370</v>
      </c>
      <c r="E254" s="273" t="s">
        <v>1019</v>
      </c>
      <c r="F254" s="273">
        <v>24</v>
      </c>
      <c r="G254" s="273" t="s">
        <v>1356</v>
      </c>
      <c r="H254" s="395" t="s">
        <v>1423</v>
      </c>
      <c r="I254" s="364">
        <v>983658</v>
      </c>
      <c r="J254" s="364">
        <v>0</v>
      </c>
      <c r="K254" s="364">
        <v>0</v>
      </c>
      <c r="L254" s="364">
        <v>0</v>
      </c>
      <c r="M254" s="364">
        <v>0</v>
      </c>
      <c r="N254" s="364">
        <v>0</v>
      </c>
      <c r="O254" s="364">
        <v>983658</v>
      </c>
      <c r="P254" s="364">
        <v>598221.4487999999</v>
      </c>
      <c r="Q254" s="364">
        <v>886934.90885999997</v>
      </c>
      <c r="R254" s="258">
        <v>1.31211078</v>
      </c>
      <c r="S254" s="258">
        <v>1.2983543262759119</v>
      </c>
      <c r="T254" s="258">
        <v>11.92746453</v>
      </c>
      <c r="U254" s="273"/>
      <c r="V254" s="364">
        <v>188165942.59</v>
      </c>
      <c r="W254" s="273"/>
      <c r="X254" s="258">
        <v>0</v>
      </c>
      <c r="Y254" s="273"/>
      <c r="Z254" s="273"/>
      <c r="AA254" s="273"/>
      <c r="AB254" s="258" t="s">
        <v>1246</v>
      </c>
      <c r="AC254" s="394"/>
      <c r="AD254" s="273"/>
    </row>
    <row r="255" spans="1:30" hidden="1">
      <c r="A255" s="196">
        <v>8</v>
      </c>
      <c r="B255" s="196" t="s">
        <v>511</v>
      </c>
      <c r="C255" s="273">
        <v>75</v>
      </c>
      <c r="D255" s="273" t="s">
        <v>519</v>
      </c>
      <c r="E255" s="273" t="s">
        <v>971</v>
      </c>
      <c r="F255" s="273">
        <v>24</v>
      </c>
      <c r="G255" s="273" t="s">
        <v>1356</v>
      </c>
      <c r="H255" s="395" t="s">
        <v>1678</v>
      </c>
      <c r="I255" s="364">
        <v>8</v>
      </c>
      <c r="J255" s="364">
        <v>0</v>
      </c>
      <c r="K255" s="364">
        <v>0</v>
      </c>
      <c r="L255" s="364"/>
      <c r="M255" s="364">
        <v>0</v>
      </c>
      <c r="N255" s="364">
        <v>0</v>
      </c>
      <c r="O255" s="364">
        <v>8</v>
      </c>
      <c r="P255" s="364">
        <v>0</v>
      </c>
      <c r="Q255" s="364">
        <v>0.31119999999999998</v>
      </c>
      <c r="R255" s="258">
        <v>4.5999999999999999E-7</v>
      </c>
      <c r="S255" s="258">
        <v>4.5555526375255289E-7</v>
      </c>
      <c r="T255" s="258">
        <v>0</v>
      </c>
      <c r="U255" s="273"/>
      <c r="V255" s="364" t="e">
        <v>#N/A</v>
      </c>
      <c r="W255" s="273"/>
      <c r="X255" s="258">
        <v>0</v>
      </c>
      <c r="Y255" s="273"/>
      <c r="Z255" s="273"/>
      <c r="AA255" s="273"/>
      <c r="AB255" s="258" t="e">
        <v>#N/A</v>
      </c>
      <c r="AC255" s="394"/>
      <c r="AD255" s="273"/>
    </row>
    <row r="256" spans="1:30" hidden="1">
      <c r="A256" s="196">
        <v>7</v>
      </c>
      <c r="B256" s="196" t="s">
        <v>354</v>
      </c>
      <c r="C256" s="273">
        <v>76</v>
      </c>
      <c r="D256" s="273" t="s">
        <v>357</v>
      </c>
      <c r="E256" s="273" t="s">
        <v>864</v>
      </c>
      <c r="F256" s="273">
        <v>24</v>
      </c>
      <c r="G256" s="273" t="s">
        <v>1356</v>
      </c>
      <c r="H256" s="393"/>
      <c r="I256" s="366">
        <v>6208075</v>
      </c>
      <c r="J256" s="366">
        <v>0</v>
      </c>
      <c r="K256" s="366">
        <v>0</v>
      </c>
      <c r="L256" s="366">
        <v>0</v>
      </c>
      <c r="M256" s="396">
        <v>0</v>
      </c>
      <c r="N256" s="366">
        <v>0</v>
      </c>
      <c r="O256" s="366">
        <v>6208075</v>
      </c>
      <c r="P256" s="366">
        <v>773022.97922969982</v>
      </c>
      <c r="Q256" s="366">
        <v>1423005.3093000001</v>
      </c>
      <c r="R256" s="367">
        <v>2.1051607999999997</v>
      </c>
      <c r="S256" s="367">
        <v>2.0830898425432025</v>
      </c>
      <c r="T256" s="368"/>
      <c r="U256" s="273"/>
      <c r="V256" s="364">
        <v>911283011.20000005</v>
      </c>
      <c r="W256" s="273"/>
      <c r="X256" s="258">
        <v>0</v>
      </c>
      <c r="Y256" s="273"/>
      <c r="Z256" s="273"/>
      <c r="AA256" s="273"/>
      <c r="AB256" s="258" t="s">
        <v>1246</v>
      </c>
      <c r="AC256" s="394"/>
      <c r="AD256" s="273"/>
    </row>
    <row r="257" spans="1:30" hidden="1">
      <c r="A257" s="196">
        <v>8</v>
      </c>
      <c r="B257" s="196" t="s">
        <v>511</v>
      </c>
      <c r="C257" s="273">
        <v>77</v>
      </c>
      <c r="D257" s="273" t="s">
        <v>522</v>
      </c>
      <c r="E257" s="273" t="s">
        <v>972</v>
      </c>
      <c r="F257" s="273">
        <v>24</v>
      </c>
      <c r="G257" s="273" t="s">
        <v>1356</v>
      </c>
      <c r="H257" s="362" t="s">
        <v>1358</v>
      </c>
      <c r="I257" s="369"/>
      <c r="J257" s="369"/>
      <c r="K257" s="369"/>
      <c r="L257" s="369"/>
      <c r="M257" s="364"/>
      <c r="N257" s="369"/>
      <c r="O257" s="369"/>
      <c r="P257" s="369"/>
      <c r="Q257" s="403"/>
      <c r="R257" s="368"/>
      <c r="S257" s="368"/>
      <c r="T257" s="368"/>
      <c r="U257" s="273"/>
      <c r="V257" s="364" t="e">
        <v>#N/A</v>
      </c>
      <c r="W257" s="273"/>
      <c r="X257" s="258">
        <v>0</v>
      </c>
      <c r="Y257" s="273"/>
      <c r="Z257" s="273"/>
      <c r="AA257" s="273"/>
      <c r="AB257" s="258" t="e">
        <v>#N/A</v>
      </c>
      <c r="AC257" s="394"/>
      <c r="AD257" s="273"/>
    </row>
    <row r="258" spans="1:30" hidden="1">
      <c r="C258" s="273"/>
      <c r="D258" s="273"/>
      <c r="E258" s="273"/>
      <c r="F258" s="273"/>
      <c r="G258" s="370" t="s">
        <v>1357</v>
      </c>
      <c r="H258" s="395" t="s">
        <v>1424</v>
      </c>
      <c r="I258" s="364">
        <v>432564</v>
      </c>
      <c r="J258" s="364">
        <v>0</v>
      </c>
      <c r="K258" s="364">
        <v>0</v>
      </c>
      <c r="L258" s="364">
        <v>0</v>
      </c>
      <c r="M258" s="364">
        <v>0</v>
      </c>
      <c r="N258" s="364">
        <v>0</v>
      </c>
      <c r="O258" s="364">
        <v>432564</v>
      </c>
      <c r="P258" s="364">
        <v>4441.8462987000003</v>
      </c>
      <c r="Q258" s="364">
        <v>28090.706160000002</v>
      </c>
      <c r="R258" s="258">
        <v>4.155673E-2</v>
      </c>
      <c r="S258" s="258">
        <v>4.1121044517076683E-2</v>
      </c>
      <c r="T258" s="258">
        <v>0.32754277999999998</v>
      </c>
      <c r="U258" s="273"/>
      <c r="V258" s="364" t="e">
        <v>#N/A</v>
      </c>
      <c r="W258" s="273">
        <v>0</v>
      </c>
      <c r="X258" s="258">
        <v>-12258.085437999995</v>
      </c>
      <c r="Y258" s="273">
        <v>0</v>
      </c>
      <c r="Z258" s="273">
        <v>0</v>
      </c>
      <c r="AA258" s="273">
        <v>0</v>
      </c>
      <c r="AB258" s="258" t="e">
        <v>#N/A</v>
      </c>
      <c r="AC258" s="394">
        <v>0</v>
      </c>
      <c r="AD258" s="273">
        <v>0</v>
      </c>
    </row>
    <row r="259" spans="1:30" hidden="1">
      <c r="C259" s="273"/>
      <c r="D259" s="273"/>
      <c r="E259" s="273"/>
      <c r="F259" s="273"/>
      <c r="G259" s="370"/>
      <c r="H259" s="393"/>
      <c r="I259" s="366">
        <v>432564</v>
      </c>
      <c r="J259" s="366">
        <v>0</v>
      </c>
      <c r="K259" s="366">
        <v>0</v>
      </c>
      <c r="L259" s="366">
        <v>0</v>
      </c>
      <c r="M259" s="396">
        <v>0</v>
      </c>
      <c r="N259" s="366">
        <v>0</v>
      </c>
      <c r="O259" s="366">
        <v>432564</v>
      </c>
      <c r="P259" s="366">
        <v>4441.8462987000003</v>
      </c>
      <c r="Q259" s="366">
        <v>28090.706160000002</v>
      </c>
      <c r="R259" s="367">
        <v>4.155673E-2</v>
      </c>
      <c r="S259" s="367">
        <v>4.1121044517076683E-2</v>
      </c>
      <c r="T259" s="368"/>
      <c r="U259" s="273"/>
      <c r="V259" s="364"/>
      <c r="W259" s="273"/>
      <c r="X259" s="258"/>
      <c r="Y259" s="273"/>
      <c r="Z259" s="273"/>
      <c r="AA259" s="273"/>
      <c r="AB259" s="258"/>
      <c r="AC259" s="394"/>
      <c r="AD259" s="273"/>
    </row>
    <row r="260" spans="1:30" hidden="1">
      <c r="A260" s="196">
        <v>10</v>
      </c>
      <c r="B260" s="196" t="s">
        <v>530</v>
      </c>
      <c r="C260" s="273">
        <v>78</v>
      </c>
      <c r="D260" s="273" t="s">
        <v>532</v>
      </c>
      <c r="E260" s="273" t="s">
        <v>979</v>
      </c>
      <c r="F260" s="273">
        <v>25</v>
      </c>
      <c r="G260" s="273" t="s">
        <v>1358</v>
      </c>
      <c r="H260" s="362" t="s">
        <v>1425</v>
      </c>
      <c r="I260" s="369"/>
      <c r="J260" s="369"/>
      <c r="K260" s="369"/>
      <c r="L260" s="369"/>
      <c r="M260" s="364"/>
      <c r="N260" s="369"/>
      <c r="O260" s="369"/>
      <c r="P260" s="369"/>
      <c r="Q260" s="369"/>
      <c r="R260" s="368"/>
      <c r="S260" s="368"/>
      <c r="T260" s="368"/>
      <c r="U260" s="273"/>
      <c r="V260" s="364">
        <v>584250.63</v>
      </c>
      <c r="W260" s="273"/>
      <c r="X260" s="258">
        <v>0</v>
      </c>
      <c r="Y260" s="273"/>
      <c r="Z260" s="273"/>
      <c r="AA260" s="273"/>
      <c r="AB260" s="258" t="s">
        <v>1246</v>
      </c>
      <c r="AC260" s="394" t="s">
        <v>1389</v>
      </c>
      <c r="AD260" s="273"/>
    </row>
    <row r="261" spans="1:30" hidden="1">
      <c r="A261" s="196">
        <v>10</v>
      </c>
      <c r="B261" s="196" t="s">
        <v>530</v>
      </c>
      <c r="C261" s="273">
        <v>79</v>
      </c>
      <c r="D261" s="273" t="s">
        <v>531</v>
      </c>
      <c r="E261" s="273" t="s">
        <v>978</v>
      </c>
      <c r="F261" s="273">
        <v>25</v>
      </c>
      <c r="G261" s="273" t="s">
        <v>1358</v>
      </c>
      <c r="H261" s="395" t="s">
        <v>291</v>
      </c>
      <c r="I261" s="364">
        <v>178898</v>
      </c>
      <c r="J261" s="364">
        <v>0</v>
      </c>
      <c r="K261" s="364">
        <v>0</v>
      </c>
      <c r="L261" s="364">
        <v>0</v>
      </c>
      <c r="M261" s="364">
        <v>0</v>
      </c>
      <c r="N261" s="364">
        <v>0</v>
      </c>
      <c r="O261" s="364">
        <v>178898</v>
      </c>
      <c r="P261" s="364">
        <v>2537.5987999999998</v>
      </c>
      <c r="Q261" s="364">
        <v>9427.9246000000003</v>
      </c>
      <c r="R261" s="258">
        <v>1.394745E-2</v>
      </c>
      <c r="S261" s="258">
        <v>1.380122325768696E-2</v>
      </c>
      <c r="T261" s="258">
        <v>1.8253035399999999</v>
      </c>
      <c r="U261" s="273"/>
      <c r="V261" s="364" t="e">
        <v>#N/A</v>
      </c>
      <c r="W261" s="273"/>
      <c r="X261" s="258">
        <v>0</v>
      </c>
      <c r="Y261" s="273"/>
      <c r="Z261" s="273"/>
      <c r="AA261" s="273"/>
      <c r="AB261" s="258" t="e">
        <v>#N/A</v>
      </c>
      <c r="AC261" s="394"/>
      <c r="AD261" s="273"/>
    </row>
    <row r="262" spans="1:30" hidden="1">
      <c r="C262" s="273"/>
      <c r="D262" s="273"/>
      <c r="E262" s="273"/>
      <c r="F262" s="273"/>
      <c r="G262" s="370" t="s">
        <v>1359</v>
      </c>
      <c r="H262" s="395" t="s">
        <v>292</v>
      </c>
      <c r="I262" s="364">
        <v>2439884</v>
      </c>
      <c r="J262" s="364">
        <v>0</v>
      </c>
      <c r="K262" s="364">
        <v>0</v>
      </c>
      <c r="L262" s="364">
        <v>0</v>
      </c>
      <c r="M262" s="364">
        <v>0</v>
      </c>
      <c r="N262" s="364">
        <v>0</v>
      </c>
      <c r="O262" s="364">
        <v>2439884</v>
      </c>
      <c r="P262" s="364">
        <v>26587.297667499999</v>
      </c>
      <c r="Q262" s="364">
        <v>24398.84</v>
      </c>
      <c r="R262" s="258">
        <v>3.609507E-2</v>
      </c>
      <c r="S262" s="258">
        <v>3.5716645216762009E-2</v>
      </c>
      <c r="T262" s="258">
        <v>6.4649810000000002E-2</v>
      </c>
      <c r="U262" s="273"/>
      <c r="V262" s="364" t="e">
        <v>#N/A</v>
      </c>
      <c r="W262" s="273">
        <v>0</v>
      </c>
      <c r="X262" s="258">
        <v>0</v>
      </c>
      <c r="Y262" s="273">
        <v>0</v>
      </c>
      <c r="Z262" s="273">
        <v>0</v>
      </c>
      <c r="AA262" s="273">
        <v>0</v>
      </c>
      <c r="AB262" s="258" t="e">
        <v>#N/A</v>
      </c>
      <c r="AC262" s="394">
        <v>0</v>
      </c>
      <c r="AD262" s="273">
        <v>0</v>
      </c>
    </row>
    <row r="263" spans="1:30" hidden="1">
      <c r="C263" s="273"/>
      <c r="D263" s="273"/>
      <c r="E263" s="273"/>
      <c r="F263" s="273"/>
      <c r="G263" s="370"/>
      <c r="H263" s="393"/>
      <c r="I263" s="366">
        <v>2618782</v>
      </c>
      <c r="J263" s="366">
        <v>0</v>
      </c>
      <c r="K263" s="366">
        <v>0</v>
      </c>
      <c r="L263" s="366">
        <v>0</v>
      </c>
      <c r="M263" s="396">
        <v>0</v>
      </c>
      <c r="N263" s="366">
        <v>0</v>
      </c>
      <c r="O263" s="366">
        <v>2618782</v>
      </c>
      <c r="P263" s="366">
        <v>29124.896467499999</v>
      </c>
      <c r="Q263" s="366">
        <v>33826.764600000002</v>
      </c>
      <c r="R263" s="367">
        <v>5.004252E-2</v>
      </c>
      <c r="S263" s="367">
        <v>4.9517868474448973E-2</v>
      </c>
      <c r="T263" s="368"/>
      <c r="U263" s="273"/>
      <c r="V263" s="364"/>
      <c r="W263" s="273"/>
      <c r="X263" s="258"/>
      <c r="Y263" s="273"/>
      <c r="Z263" s="273"/>
      <c r="AA263" s="273"/>
      <c r="AB263" s="258"/>
      <c r="AC263" s="394"/>
      <c r="AD263" s="273"/>
    </row>
    <row r="264" spans="1:30" hidden="1">
      <c r="A264" s="196">
        <v>23</v>
      </c>
      <c r="B264" s="196" t="s">
        <v>406</v>
      </c>
      <c r="C264" s="273">
        <v>80</v>
      </c>
      <c r="D264" s="273" t="s">
        <v>745</v>
      </c>
      <c r="E264" s="273" t="s">
        <v>1117</v>
      </c>
      <c r="F264" s="273">
        <v>26</v>
      </c>
      <c r="G264" s="273" t="s">
        <v>1425</v>
      </c>
      <c r="H264" s="362" t="s">
        <v>1360</v>
      </c>
      <c r="I264" s="369"/>
      <c r="J264" s="369"/>
      <c r="K264" s="369"/>
      <c r="L264" s="369"/>
      <c r="M264" s="364"/>
      <c r="N264" s="369"/>
      <c r="O264" s="369"/>
      <c r="P264" s="369"/>
      <c r="Q264" s="369"/>
      <c r="R264" s="368"/>
      <c r="S264" s="368"/>
      <c r="T264" s="368"/>
      <c r="U264" s="273"/>
      <c r="V264" s="364" t="e">
        <v>#N/A</v>
      </c>
      <c r="W264" s="273"/>
      <c r="X264" s="258">
        <v>0</v>
      </c>
      <c r="Y264" s="273"/>
      <c r="Z264" s="273"/>
      <c r="AA264" s="273"/>
      <c r="AB264" s="258" t="e">
        <v>#N/A</v>
      </c>
      <c r="AC264" s="394"/>
      <c r="AD264" s="273"/>
    </row>
    <row r="265" spans="1:30" hidden="1">
      <c r="A265" s="196">
        <v>23</v>
      </c>
      <c r="B265" s="196" t="s">
        <v>406</v>
      </c>
      <c r="C265" s="273">
        <v>81</v>
      </c>
      <c r="D265" s="273" t="s">
        <v>408</v>
      </c>
      <c r="E265" s="273" t="s">
        <v>1118</v>
      </c>
      <c r="F265" s="273">
        <v>26</v>
      </c>
      <c r="G265" s="273" t="s">
        <v>1425</v>
      </c>
      <c r="H265" s="395" t="s">
        <v>129</v>
      </c>
      <c r="I265" s="243">
        <v>952940</v>
      </c>
      <c r="J265" s="364">
        <v>0</v>
      </c>
      <c r="K265" s="364">
        <v>0</v>
      </c>
      <c r="L265" s="364">
        <v>0</v>
      </c>
      <c r="M265" s="364">
        <v>0</v>
      </c>
      <c r="N265" s="364">
        <v>0</v>
      </c>
      <c r="O265" s="364">
        <v>952940</v>
      </c>
      <c r="P265" s="364">
        <v>29032.256047999999</v>
      </c>
      <c r="Q265" s="364">
        <v>101535.757</v>
      </c>
      <c r="R265" s="258">
        <v>0.15020963000000001</v>
      </c>
      <c r="S265" s="404">
        <v>0.14863479614540526</v>
      </c>
      <c r="T265" s="258">
        <v>0.19799823999999999</v>
      </c>
      <c r="U265" s="273"/>
      <c r="V265" s="364">
        <v>167285123.88</v>
      </c>
      <c r="W265" s="273"/>
      <c r="X265" s="258">
        <v>0</v>
      </c>
      <c r="Y265" s="273"/>
      <c r="Z265" s="273"/>
      <c r="AA265" s="273"/>
      <c r="AB265" s="258" t="s">
        <v>1246</v>
      </c>
      <c r="AC265" s="394"/>
      <c r="AD265" s="273"/>
    </row>
    <row r="266" spans="1:30" hidden="1">
      <c r="C266" s="273"/>
      <c r="D266" s="273"/>
      <c r="E266" s="273"/>
      <c r="F266" s="273"/>
      <c r="G266" s="370" t="s">
        <v>1426</v>
      </c>
      <c r="H266" s="395" t="s">
        <v>927</v>
      </c>
      <c r="I266" s="364">
        <v>913827</v>
      </c>
      <c r="J266" s="364">
        <v>0</v>
      </c>
      <c r="K266" s="364">
        <v>0</v>
      </c>
      <c r="L266" s="364">
        <v>0</v>
      </c>
      <c r="M266" s="364">
        <v>0</v>
      </c>
      <c r="N266" s="364">
        <v>0</v>
      </c>
      <c r="O266" s="364">
        <v>913827</v>
      </c>
      <c r="P266" s="364">
        <v>51734.467561700003</v>
      </c>
      <c r="Q266" s="364">
        <v>68984.800230000008</v>
      </c>
      <c r="R266" s="258">
        <v>0.10205450000000001</v>
      </c>
      <c r="S266" s="258">
        <v>0.10098454005043325</v>
      </c>
      <c r="T266" s="258">
        <v>6.8660669999999993E-2</v>
      </c>
      <c r="U266" s="273"/>
      <c r="V266" s="364" t="e">
        <v>#N/A</v>
      </c>
      <c r="W266" s="273">
        <v>0</v>
      </c>
      <c r="X266" s="258">
        <v>0</v>
      </c>
      <c r="Y266" s="273">
        <v>0</v>
      </c>
      <c r="Z266" s="273">
        <v>0</v>
      </c>
      <c r="AA266" s="273">
        <v>0</v>
      </c>
      <c r="AB266" s="258" t="e">
        <v>#N/A</v>
      </c>
      <c r="AC266" s="394">
        <v>0</v>
      </c>
      <c r="AD266" s="273">
        <v>0</v>
      </c>
    </row>
    <row r="267" spans="1:30" hidden="1">
      <c r="C267" s="273"/>
      <c r="D267" s="273"/>
      <c r="E267" s="273"/>
      <c r="F267" s="273"/>
      <c r="G267" s="370"/>
      <c r="H267" s="395" t="s">
        <v>130</v>
      </c>
      <c r="I267" s="364">
        <v>414678</v>
      </c>
      <c r="J267" s="364">
        <v>0</v>
      </c>
      <c r="K267" s="364">
        <v>0</v>
      </c>
      <c r="L267" s="364">
        <v>0</v>
      </c>
      <c r="M267" s="364">
        <v>0</v>
      </c>
      <c r="N267" s="364">
        <v>0</v>
      </c>
      <c r="O267" s="364">
        <v>414678</v>
      </c>
      <c r="P267" s="364">
        <v>96126.059477200004</v>
      </c>
      <c r="Q267" s="364">
        <v>129226.10514</v>
      </c>
      <c r="R267" s="258">
        <v>0.19117408</v>
      </c>
      <c r="S267" s="258">
        <v>0.18916976995748019</v>
      </c>
      <c r="T267" s="258">
        <v>7.9169550000000005E-2</v>
      </c>
      <c r="U267" s="273"/>
      <c r="V267" s="364"/>
      <c r="W267" s="273"/>
      <c r="X267" s="258"/>
      <c r="Y267" s="273"/>
      <c r="Z267" s="273"/>
      <c r="AA267" s="273"/>
      <c r="AB267" s="258"/>
      <c r="AC267" s="394"/>
      <c r="AD267" s="273"/>
    </row>
    <row r="268" spans="1:30" hidden="1">
      <c r="A268" s="196">
        <v>3</v>
      </c>
      <c r="B268" s="196" t="s">
        <v>336</v>
      </c>
      <c r="C268" s="273">
        <v>82</v>
      </c>
      <c r="D268" s="371" t="s">
        <v>338</v>
      </c>
      <c r="E268" s="273" t="s">
        <v>854</v>
      </c>
      <c r="F268" s="273">
        <v>27</v>
      </c>
      <c r="G268" s="273" t="s">
        <v>1360</v>
      </c>
      <c r="H268" s="395" t="s">
        <v>460</v>
      </c>
      <c r="I268" s="364">
        <v>791562</v>
      </c>
      <c r="J268" s="364">
        <v>0</v>
      </c>
      <c r="K268" s="364">
        <v>0</v>
      </c>
      <c r="L268" s="364">
        <v>0</v>
      </c>
      <c r="M268" s="364">
        <v>0</v>
      </c>
      <c r="N268" s="364">
        <v>0</v>
      </c>
      <c r="O268" s="364">
        <v>791562</v>
      </c>
      <c r="P268" s="364">
        <v>8027.5441461999999</v>
      </c>
      <c r="Q268" s="364">
        <v>29612.334420000003</v>
      </c>
      <c r="R268" s="258">
        <v>4.3807800000000001E-2</v>
      </c>
      <c r="S268" s="258">
        <v>4.3348505196117937E-2</v>
      </c>
      <c r="T268" s="258">
        <v>3.769343E-2</v>
      </c>
      <c r="U268" s="273"/>
      <c r="V268" s="364">
        <v>19720055.920000002</v>
      </c>
      <c r="W268" s="273"/>
      <c r="X268" s="258">
        <v>0</v>
      </c>
      <c r="Y268" s="273"/>
      <c r="Z268" s="273"/>
      <c r="AA268" s="273"/>
      <c r="AB268" s="258" t="s">
        <v>1246</v>
      </c>
      <c r="AC268" s="394"/>
      <c r="AD268" s="273"/>
    </row>
    <row r="269" spans="1:30" hidden="1">
      <c r="A269" s="196">
        <v>3</v>
      </c>
      <c r="B269" s="196" t="s">
        <v>336</v>
      </c>
      <c r="C269" s="273">
        <v>83</v>
      </c>
      <c r="D269" s="371" t="s">
        <v>925</v>
      </c>
      <c r="E269" s="405" t="s">
        <v>926</v>
      </c>
      <c r="F269" s="273">
        <v>27</v>
      </c>
      <c r="G269" s="273" t="s">
        <v>1360</v>
      </c>
      <c r="H269" s="395" t="s">
        <v>131</v>
      </c>
      <c r="I269" s="364">
        <v>500435</v>
      </c>
      <c r="J269" s="364">
        <v>0</v>
      </c>
      <c r="K269" s="364">
        <v>0</v>
      </c>
      <c r="L269" s="364">
        <v>0</v>
      </c>
      <c r="M269" s="364">
        <v>0</v>
      </c>
      <c r="N269" s="364">
        <v>0</v>
      </c>
      <c r="O269" s="364">
        <v>500435</v>
      </c>
      <c r="P269" s="364">
        <v>15672.151795100001</v>
      </c>
      <c r="Q269" s="364">
        <v>18621.18635</v>
      </c>
      <c r="R269" s="258">
        <v>2.7547749999999999E-2</v>
      </c>
      <c r="S269" s="258">
        <v>2.7258931423713651E-2</v>
      </c>
      <c r="T269" s="258">
        <v>5.3573450000000002E-2</v>
      </c>
      <c r="U269" s="273"/>
      <c r="V269" s="364" t="e">
        <v>#N/A</v>
      </c>
      <c r="W269" s="273"/>
      <c r="X269" s="258">
        <v>0</v>
      </c>
      <c r="Y269" s="273"/>
      <c r="Z269" s="273"/>
      <c r="AA269" s="273"/>
      <c r="AB269" s="258" t="e">
        <v>#N/A</v>
      </c>
      <c r="AC269" s="394"/>
      <c r="AD269" s="273"/>
    </row>
    <row r="270" spans="1:30" hidden="1">
      <c r="A270" s="196">
        <v>3</v>
      </c>
      <c r="B270" s="196" t="s">
        <v>336</v>
      </c>
      <c r="C270" s="273">
        <v>84</v>
      </c>
      <c r="D270" s="273" t="s">
        <v>458</v>
      </c>
      <c r="E270" s="273" t="s">
        <v>855</v>
      </c>
      <c r="F270" s="273">
        <v>27</v>
      </c>
      <c r="G270" s="273" t="s">
        <v>1360</v>
      </c>
      <c r="H270" s="395" t="s">
        <v>340</v>
      </c>
      <c r="I270" s="364">
        <v>25666055</v>
      </c>
      <c r="J270" s="364">
        <v>100000</v>
      </c>
      <c r="K270" s="364">
        <v>0</v>
      </c>
      <c r="L270" s="364">
        <v>0</v>
      </c>
      <c r="M270" s="364">
        <v>0</v>
      </c>
      <c r="N270" s="364">
        <v>0</v>
      </c>
      <c r="O270" s="364">
        <v>25766055</v>
      </c>
      <c r="P270" s="364">
        <v>647941.08022220002</v>
      </c>
      <c r="Q270" s="364">
        <v>2515797.6102</v>
      </c>
      <c r="R270" s="258">
        <v>3.7218121900000001</v>
      </c>
      <c r="S270" s="258">
        <v>3.6827919147259105</v>
      </c>
      <c r="T270" s="258">
        <v>2.0252539999999999</v>
      </c>
      <c r="U270" s="273"/>
      <c r="V270" s="364">
        <v>276966007.06</v>
      </c>
      <c r="W270" s="273"/>
      <c r="X270" s="258">
        <v>0</v>
      </c>
      <c r="Y270" s="273"/>
      <c r="Z270" s="273"/>
      <c r="AA270" s="273"/>
      <c r="AB270" s="258" t="s">
        <v>1246</v>
      </c>
      <c r="AC270" s="394"/>
      <c r="AD270" s="273"/>
    </row>
    <row r="271" spans="1:30" hidden="1">
      <c r="A271" s="196">
        <v>3</v>
      </c>
      <c r="B271" s="196" t="s">
        <v>336</v>
      </c>
      <c r="C271" s="273">
        <v>85</v>
      </c>
      <c r="D271" s="273" t="s">
        <v>459</v>
      </c>
      <c r="E271" s="273" t="s">
        <v>924</v>
      </c>
      <c r="F271" s="273">
        <v>27</v>
      </c>
      <c r="G271" s="273" t="s">
        <v>1360</v>
      </c>
      <c r="H271" s="393"/>
      <c r="I271" s="366">
        <v>29239497</v>
      </c>
      <c r="J271" s="366">
        <v>100000</v>
      </c>
      <c r="K271" s="366">
        <v>0</v>
      </c>
      <c r="L271" s="366">
        <v>0</v>
      </c>
      <c r="M271" s="396">
        <v>0</v>
      </c>
      <c r="N271" s="366">
        <v>0</v>
      </c>
      <c r="O271" s="366">
        <v>29339497</v>
      </c>
      <c r="P271" s="366">
        <v>848533.55925040005</v>
      </c>
      <c r="Q271" s="366">
        <v>2863777.7933399999</v>
      </c>
      <c r="R271" s="367">
        <v>4.2366059500000004</v>
      </c>
      <c r="S271" s="367">
        <v>4.1921884574990607</v>
      </c>
      <c r="T271" s="368"/>
      <c r="U271" s="273"/>
      <c r="V271" s="364" t="e">
        <v>#N/A</v>
      </c>
      <c r="W271" s="273"/>
      <c r="X271" s="258">
        <v>0</v>
      </c>
      <c r="Y271" s="273"/>
      <c r="Z271" s="273"/>
      <c r="AA271" s="273"/>
      <c r="AB271" s="258" t="e">
        <v>#N/A</v>
      </c>
      <c r="AC271" s="394"/>
      <c r="AD271" s="273"/>
    </row>
    <row r="272" spans="1:30" hidden="1">
      <c r="A272" s="196">
        <v>3</v>
      </c>
      <c r="B272" s="196" t="s">
        <v>336</v>
      </c>
      <c r="C272" s="273">
        <v>86</v>
      </c>
      <c r="D272" s="273" t="s">
        <v>461</v>
      </c>
      <c r="E272" s="273" t="s">
        <v>928</v>
      </c>
      <c r="F272" s="273">
        <v>27</v>
      </c>
      <c r="G272" s="273" t="s">
        <v>1360</v>
      </c>
      <c r="H272" s="362" t="s">
        <v>1362</v>
      </c>
      <c r="I272" s="369"/>
      <c r="J272" s="369"/>
      <c r="K272" s="369"/>
      <c r="L272" s="369"/>
      <c r="M272" s="364"/>
      <c r="N272" s="369"/>
      <c r="O272" s="369"/>
      <c r="P272" s="369"/>
      <c r="Q272" s="369"/>
      <c r="R272" s="368"/>
      <c r="S272" s="368"/>
      <c r="T272" s="368"/>
      <c r="U272" s="273"/>
      <c r="V272" s="364">
        <v>16883236.809999999</v>
      </c>
      <c r="W272" s="273"/>
      <c r="X272" s="258">
        <v>0</v>
      </c>
      <c r="Y272" s="273"/>
      <c r="Z272" s="273"/>
      <c r="AA272" s="273"/>
      <c r="AB272" s="258" t="s">
        <v>1246</v>
      </c>
      <c r="AC272" s="394"/>
      <c r="AD272" s="273"/>
    </row>
    <row r="273" spans="1:33" hidden="1">
      <c r="A273" s="196">
        <v>3</v>
      </c>
      <c r="B273" s="196" t="s">
        <v>336</v>
      </c>
      <c r="C273" s="273">
        <v>87</v>
      </c>
      <c r="D273" s="273" t="s">
        <v>339</v>
      </c>
      <c r="E273" s="273" t="s">
        <v>856</v>
      </c>
      <c r="F273" s="273">
        <v>27</v>
      </c>
      <c r="G273" s="273" t="s">
        <v>1360</v>
      </c>
      <c r="H273" s="406" t="s">
        <v>399</v>
      </c>
      <c r="I273" s="364">
        <v>2594429</v>
      </c>
      <c r="J273" s="364">
        <v>0</v>
      </c>
      <c r="K273" s="364">
        <v>0</v>
      </c>
      <c r="L273" s="364">
        <v>0</v>
      </c>
      <c r="M273" s="364">
        <v>0</v>
      </c>
      <c r="N273" s="364">
        <v>0</v>
      </c>
      <c r="O273" s="364">
        <v>2594429</v>
      </c>
      <c r="P273" s="364">
        <v>208995.6215025</v>
      </c>
      <c r="Q273" s="364">
        <v>1600892.41445</v>
      </c>
      <c r="R273" s="258">
        <v>2.3683228199999999</v>
      </c>
      <c r="S273" s="258">
        <v>2.3434928216716933</v>
      </c>
      <c r="T273" s="258">
        <v>2.6500725200000002</v>
      </c>
      <c r="U273" s="273"/>
      <c r="V273" s="364">
        <v>886480971.69000006</v>
      </c>
      <c r="W273" s="273"/>
      <c r="X273" s="258">
        <v>0</v>
      </c>
      <c r="Y273" s="273"/>
      <c r="Z273" s="273"/>
      <c r="AA273" s="273"/>
      <c r="AB273" s="258" t="s">
        <v>1246</v>
      </c>
      <c r="AC273" s="394"/>
      <c r="AD273" s="273"/>
    </row>
    <row r="274" spans="1:33" hidden="1">
      <c r="C274" s="273"/>
      <c r="D274" s="273"/>
      <c r="E274" s="273"/>
      <c r="F274" s="273"/>
      <c r="G274" s="370" t="s">
        <v>1361</v>
      </c>
      <c r="H274" s="406" t="s">
        <v>1592</v>
      </c>
      <c r="I274" s="364">
        <v>81000</v>
      </c>
      <c r="J274" s="364">
        <v>0</v>
      </c>
      <c r="K274" s="364">
        <v>0</v>
      </c>
      <c r="L274" s="364">
        <v>0</v>
      </c>
      <c r="M274" s="364">
        <v>0</v>
      </c>
      <c r="N274" s="364">
        <v>0</v>
      </c>
      <c r="O274" s="364">
        <v>81000</v>
      </c>
      <c r="P274" s="364">
        <v>6480</v>
      </c>
      <c r="Q274" s="364">
        <v>6988.68</v>
      </c>
      <c r="R274" s="258">
        <v>1.033889E-2</v>
      </c>
      <c r="S274" s="258">
        <v>1.0230494732269254E-2</v>
      </c>
      <c r="T274" s="258">
        <v>2.8928570000000001E-2</v>
      </c>
      <c r="U274" s="273"/>
      <c r="V274" s="364" t="e">
        <v>#N/A</v>
      </c>
      <c r="W274" s="273">
        <v>0</v>
      </c>
      <c r="X274" s="258">
        <v>0</v>
      </c>
      <c r="Y274" s="273">
        <v>0</v>
      </c>
      <c r="Z274" s="273">
        <v>0</v>
      </c>
      <c r="AA274" s="273">
        <v>0</v>
      </c>
      <c r="AB274" s="258" t="e">
        <v>#N/A</v>
      </c>
      <c r="AC274" s="394">
        <v>0</v>
      </c>
      <c r="AD274" s="273">
        <v>0</v>
      </c>
    </row>
    <row r="275" spans="1:33" hidden="1">
      <c r="C275" s="273"/>
      <c r="D275" s="273"/>
      <c r="E275" s="273"/>
      <c r="F275" s="273"/>
      <c r="G275" s="370"/>
      <c r="H275" s="395" t="s">
        <v>286</v>
      </c>
      <c r="I275" s="364">
        <v>1722375</v>
      </c>
      <c r="J275" s="364">
        <v>0</v>
      </c>
      <c r="K275" s="364">
        <v>0</v>
      </c>
      <c r="L275" s="364">
        <v>0</v>
      </c>
      <c r="M275" s="364">
        <v>0</v>
      </c>
      <c r="N275" s="364">
        <v>0</v>
      </c>
      <c r="O275" s="364">
        <v>1722375</v>
      </c>
      <c r="P275" s="364">
        <v>44142.083847599999</v>
      </c>
      <c r="Q275" s="364">
        <v>290805.79499999998</v>
      </c>
      <c r="R275" s="258">
        <v>0.43021130000000002</v>
      </c>
      <c r="S275" s="258">
        <v>0.42570086967222309</v>
      </c>
      <c r="T275" s="258">
        <v>5.7057223700000002</v>
      </c>
      <c r="U275" s="273"/>
      <c r="V275" s="364"/>
      <c r="W275" s="273"/>
      <c r="X275" s="258"/>
      <c r="Y275" s="273"/>
      <c r="Z275" s="273"/>
      <c r="AA275" s="273"/>
      <c r="AB275" s="258"/>
      <c r="AC275" s="394"/>
      <c r="AD275" s="273"/>
    </row>
    <row r="276" spans="1:33" hidden="1">
      <c r="A276" s="196">
        <v>20</v>
      </c>
      <c r="B276" s="196" t="s">
        <v>397</v>
      </c>
      <c r="C276" s="273">
        <v>88</v>
      </c>
      <c r="D276" s="273" t="s">
        <v>398</v>
      </c>
      <c r="E276" s="273" t="s">
        <v>883</v>
      </c>
      <c r="F276" s="273">
        <v>28</v>
      </c>
      <c r="G276" s="273" t="s">
        <v>1362</v>
      </c>
      <c r="H276" s="395" t="s">
        <v>401</v>
      </c>
      <c r="I276" s="364">
        <v>8589654</v>
      </c>
      <c r="J276" s="364">
        <v>0</v>
      </c>
      <c r="K276" s="364">
        <v>0</v>
      </c>
      <c r="L276" s="364">
        <v>0</v>
      </c>
      <c r="M276" s="364">
        <v>0</v>
      </c>
      <c r="N276" s="364">
        <v>0</v>
      </c>
      <c r="O276" s="364">
        <v>8589654</v>
      </c>
      <c r="P276" s="364">
        <v>445152.18962830002</v>
      </c>
      <c r="Q276" s="364">
        <v>1269722.94992</v>
      </c>
      <c r="R276" s="258">
        <v>1.8783984600000001</v>
      </c>
      <c r="S276" s="258">
        <v>1.8587049271962568</v>
      </c>
      <c r="T276" s="258">
        <v>2.6971864299999999</v>
      </c>
      <c r="U276" s="273"/>
      <c r="V276" s="364">
        <v>250339406.31999999</v>
      </c>
      <c r="W276" s="273"/>
      <c r="X276" s="258">
        <v>0</v>
      </c>
      <c r="Y276" s="273"/>
      <c r="Z276" s="273"/>
      <c r="AA276" s="273"/>
      <c r="AB276" s="258" t="s">
        <v>1246</v>
      </c>
      <c r="AC276" s="394"/>
      <c r="AD276" s="273"/>
    </row>
    <row r="277" spans="1:33" ht="24" hidden="1">
      <c r="A277" s="196">
        <v>20</v>
      </c>
      <c r="B277" s="196" t="s">
        <v>397</v>
      </c>
      <c r="C277" s="273">
        <v>89</v>
      </c>
      <c r="D277" s="273" t="s">
        <v>741</v>
      </c>
      <c r="E277" s="273" t="s">
        <v>1112</v>
      </c>
      <c r="F277" s="273">
        <v>28</v>
      </c>
      <c r="G277" s="273" t="s">
        <v>1362</v>
      </c>
      <c r="H277" s="395" t="s">
        <v>1519</v>
      </c>
      <c r="I277" s="364">
        <v>2615907</v>
      </c>
      <c r="J277" s="364">
        <v>0</v>
      </c>
      <c r="K277" s="364">
        <v>0</v>
      </c>
      <c r="L277" s="364">
        <v>0</v>
      </c>
      <c r="M277" s="364">
        <v>0</v>
      </c>
      <c r="N277" s="364">
        <v>0</v>
      </c>
      <c r="O277" s="364">
        <v>2615907</v>
      </c>
      <c r="P277" s="364">
        <v>1537.2166553</v>
      </c>
      <c r="Q277" s="364">
        <v>909080.00063999998</v>
      </c>
      <c r="R277" s="258">
        <v>1.3448717100000001</v>
      </c>
      <c r="S277" s="258">
        <v>1.3307717849091458</v>
      </c>
      <c r="T277" s="258">
        <v>2.7377334000000002</v>
      </c>
      <c r="U277" s="273"/>
      <c r="V277" s="364" t="e">
        <v>#N/A</v>
      </c>
      <c r="W277" s="273"/>
      <c r="X277" s="258">
        <v>0</v>
      </c>
      <c r="Y277" s="273"/>
      <c r="Z277" s="273"/>
      <c r="AA277" s="273"/>
      <c r="AB277" s="258" t="e">
        <v>#N/A</v>
      </c>
      <c r="AC277" s="394"/>
      <c r="AD277" s="273"/>
    </row>
    <row r="278" spans="1:33" hidden="1">
      <c r="A278" s="196">
        <v>20</v>
      </c>
      <c r="B278" s="196" t="s">
        <v>397</v>
      </c>
      <c r="C278" s="273">
        <v>90</v>
      </c>
      <c r="D278" s="273" t="s">
        <v>400</v>
      </c>
      <c r="E278" s="273" t="s">
        <v>884</v>
      </c>
      <c r="F278" s="273">
        <v>28</v>
      </c>
      <c r="G278" s="273" t="s">
        <v>1362</v>
      </c>
      <c r="H278" s="395" t="s">
        <v>287</v>
      </c>
      <c r="I278" s="364">
        <v>533524</v>
      </c>
      <c r="J278" s="364">
        <v>0</v>
      </c>
      <c r="K278" s="364">
        <v>0</v>
      </c>
      <c r="L278" s="364">
        <v>0</v>
      </c>
      <c r="M278" s="364">
        <v>0</v>
      </c>
      <c r="N278" s="364">
        <v>0</v>
      </c>
      <c r="O278" s="364">
        <v>533524</v>
      </c>
      <c r="P278" s="364">
        <v>7748.3658137000002</v>
      </c>
      <c r="Q278" s="364">
        <v>189401.02</v>
      </c>
      <c r="R278" s="258">
        <v>0.28019544000000002</v>
      </c>
      <c r="S278" s="258">
        <v>0.27725781369248892</v>
      </c>
      <c r="T278" s="258">
        <v>2.3394429400000001</v>
      </c>
      <c r="U278" s="273"/>
      <c r="V278" s="364">
        <v>421640026.69</v>
      </c>
      <c r="W278" s="273"/>
      <c r="X278" s="258">
        <v>0</v>
      </c>
      <c r="Y278" s="273"/>
      <c r="Z278" s="273"/>
      <c r="AA278" s="273"/>
      <c r="AB278" s="258" t="s">
        <v>1246</v>
      </c>
      <c r="AC278" s="394"/>
      <c r="AD278" s="273"/>
      <c r="AG278" s="126"/>
    </row>
    <row r="279" spans="1:33" hidden="1">
      <c r="A279" s="196">
        <v>20</v>
      </c>
      <c r="B279" s="196" t="s">
        <v>397</v>
      </c>
      <c r="C279" s="273">
        <v>91</v>
      </c>
      <c r="D279" s="273" t="s">
        <v>402</v>
      </c>
      <c r="E279" s="273" t="s">
        <v>885</v>
      </c>
      <c r="F279" s="273">
        <v>28</v>
      </c>
      <c r="G279" s="273" t="s">
        <v>1362</v>
      </c>
      <c r="H279" s="395" t="s">
        <v>288</v>
      </c>
      <c r="I279" s="364">
        <v>228461</v>
      </c>
      <c r="J279" s="364">
        <v>0</v>
      </c>
      <c r="K279" s="364">
        <v>0</v>
      </c>
      <c r="L279" s="364">
        <v>0</v>
      </c>
      <c r="M279" s="364">
        <v>0</v>
      </c>
      <c r="N279" s="364">
        <v>0</v>
      </c>
      <c r="O279" s="364">
        <v>228461</v>
      </c>
      <c r="P279" s="364">
        <v>20964.6222041</v>
      </c>
      <c r="Q279" s="364">
        <v>223891.78</v>
      </c>
      <c r="R279" s="258">
        <v>0.33122026999999998</v>
      </c>
      <c r="S279" s="258">
        <v>0.32774768280825367</v>
      </c>
      <c r="T279" s="258">
        <v>2.3687479300000001</v>
      </c>
      <c r="U279" s="273"/>
      <c r="V279" s="364" t="e">
        <v>#N/A</v>
      </c>
      <c r="W279" s="273"/>
      <c r="X279" s="258">
        <v>0</v>
      </c>
      <c r="Y279" s="273"/>
      <c r="Z279" s="273"/>
      <c r="AA279" s="273"/>
      <c r="AB279" s="258" t="e">
        <v>#N/A</v>
      </c>
      <c r="AC279" s="394"/>
      <c r="AD279" s="273"/>
      <c r="AG279" s="240"/>
    </row>
    <row r="280" spans="1:33" hidden="1">
      <c r="A280" s="196">
        <v>20</v>
      </c>
      <c r="B280" s="196" t="s">
        <v>397</v>
      </c>
      <c r="C280" s="273">
        <v>92</v>
      </c>
      <c r="D280" s="273" t="s">
        <v>1113</v>
      </c>
      <c r="E280" s="273" t="s">
        <v>1114</v>
      </c>
      <c r="F280" s="273">
        <v>28</v>
      </c>
      <c r="G280" s="273" t="s">
        <v>1362</v>
      </c>
      <c r="H280" s="395" t="s">
        <v>289</v>
      </c>
      <c r="I280" s="364">
        <v>4301451</v>
      </c>
      <c r="J280" s="364">
        <v>0</v>
      </c>
      <c r="K280" s="364">
        <v>0</v>
      </c>
      <c r="L280" s="364">
        <v>0</v>
      </c>
      <c r="M280" s="364">
        <v>0</v>
      </c>
      <c r="N280" s="364">
        <v>0</v>
      </c>
      <c r="O280" s="364">
        <v>4301451</v>
      </c>
      <c r="P280" s="364">
        <v>128330.5663103</v>
      </c>
      <c r="Q280" s="364">
        <v>1358957.4144300001</v>
      </c>
      <c r="R280" s="258">
        <v>2.0104098399999999</v>
      </c>
      <c r="S280" s="258">
        <v>1.9893322730049681</v>
      </c>
      <c r="T280" s="258">
        <v>2.32866332</v>
      </c>
      <c r="U280" s="273"/>
      <c r="V280" s="364" t="e">
        <v>#N/A</v>
      </c>
      <c r="W280" s="273"/>
      <c r="X280" s="258">
        <v>0</v>
      </c>
      <c r="Y280" s="273"/>
      <c r="Z280" s="273"/>
      <c r="AA280" s="273"/>
      <c r="AB280" s="258" t="e">
        <v>#N/A</v>
      </c>
      <c r="AC280" s="394"/>
      <c r="AD280" s="273"/>
      <c r="AG280" s="240"/>
    </row>
    <row r="281" spans="1:33" hidden="1">
      <c r="A281" s="196">
        <v>20</v>
      </c>
      <c r="B281" s="196" t="s">
        <v>397</v>
      </c>
      <c r="C281" s="273">
        <v>93</v>
      </c>
      <c r="D281" s="273" t="s">
        <v>742</v>
      </c>
      <c r="E281" s="273" t="s">
        <v>1115</v>
      </c>
      <c r="F281" s="273">
        <v>28</v>
      </c>
      <c r="G281" s="273" t="s">
        <v>1362</v>
      </c>
      <c r="H281" s="395" t="s">
        <v>744</v>
      </c>
      <c r="I281" s="364">
        <v>111574</v>
      </c>
      <c r="J281" s="364">
        <v>0</v>
      </c>
      <c r="K281" s="364">
        <v>0</v>
      </c>
      <c r="L281" s="364">
        <v>0</v>
      </c>
      <c r="M281" s="364">
        <v>0</v>
      </c>
      <c r="N281" s="364">
        <v>0</v>
      </c>
      <c r="O281" s="364">
        <v>111574</v>
      </c>
      <c r="P281" s="364">
        <v>43913.235289999997</v>
      </c>
      <c r="Q281" s="364">
        <v>128776.47932</v>
      </c>
      <c r="R281" s="258">
        <v>0.19050891</v>
      </c>
      <c r="S281" s="258">
        <v>0.1885115777691124</v>
      </c>
      <c r="T281" s="258">
        <v>7.8484253800000001</v>
      </c>
      <c r="U281" s="273"/>
      <c r="V281" s="364">
        <v>138866</v>
      </c>
      <c r="W281" s="273"/>
      <c r="X281" s="258">
        <v>0</v>
      </c>
      <c r="Y281" s="273"/>
      <c r="Z281" s="273"/>
      <c r="AA281" s="273"/>
      <c r="AB281" s="258" t="s">
        <v>1246</v>
      </c>
      <c r="AC281" s="394"/>
      <c r="AD281" s="273"/>
    </row>
    <row r="282" spans="1:33" hidden="1">
      <c r="A282" s="196">
        <v>20</v>
      </c>
      <c r="B282" s="196" t="s">
        <v>397</v>
      </c>
      <c r="C282" s="273">
        <v>94</v>
      </c>
      <c r="D282" s="377" t="s">
        <v>1427</v>
      </c>
      <c r="E282" s="273" t="s">
        <v>1428</v>
      </c>
      <c r="F282" s="273">
        <v>28</v>
      </c>
      <c r="G282" s="273" t="s">
        <v>1362</v>
      </c>
      <c r="H282" s="393"/>
      <c r="I282" s="366">
        <v>20778375</v>
      </c>
      <c r="J282" s="366">
        <v>0</v>
      </c>
      <c r="K282" s="366">
        <v>0</v>
      </c>
      <c r="L282" s="366">
        <v>0</v>
      </c>
      <c r="M282" s="396">
        <v>0</v>
      </c>
      <c r="N282" s="366">
        <v>0</v>
      </c>
      <c r="O282" s="366">
        <v>20778375</v>
      </c>
      <c r="P282" s="366">
        <v>907263.90125180013</v>
      </c>
      <c r="Q282" s="366">
        <v>5978516.53376</v>
      </c>
      <c r="R282" s="367">
        <v>8.8444776400000009</v>
      </c>
      <c r="S282" s="367">
        <v>8.751750245456412</v>
      </c>
      <c r="T282" s="368"/>
      <c r="U282" s="273"/>
      <c r="V282" s="364"/>
      <c r="W282" s="273"/>
      <c r="X282" s="258"/>
      <c r="Y282" s="273"/>
      <c r="Z282" s="273"/>
      <c r="AA282" s="273"/>
      <c r="AB282" s="258"/>
      <c r="AC282" s="394"/>
      <c r="AD282" s="273"/>
    </row>
    <row r="283" spans="1:33" hidden="1">
      <c r="A283" s="196">
        <v>20</v>
      </c>
      <c r="B283" s="196" t="s">
        <v>397</v>
      </c>
      <c r="C283" s="273">
        <v>94</v>
      </c>
      <c r="D283" s="273" t="s">
        <v>743</v>
      </c>
      <c r="E283" s="273" t="s">
        <v>1116</v>
      </c>
      <c r="F283" s="273">
        <v>28</v>
      </c>
      <c r="G283" s="273" t="s">
        <v>1362</v>
      </c>
      <c r="H283" s="362" t="s">
        <v>1363</v>
      </c>
      <c r="I283" s="369"/>
      <c r="J283" s="369"/>
      <c r="K283" s="369"/>
      <c r="L283" s="369"/>
      <c r="M283" s="364"/>
      <c r="N283" s="369"/>
      <c r="O283" s="369"/>
      <c r="P283" s="369"/>
      <c r="Q283" s="369"/>
      <c r="R283" s="368"/>
      <c r="S283" s="368"/>
      <c r="T283" s="368"/>
      <c r="U283" s="273"/>
      <c r="V283" s="364" t="e">
        <v>#N/A</v>
      </c>
      <c r="W283" s="273"/>
      <c r="X283" s="258">
        <v>0</v>
      </c>
      <c r="Y283" s="273"/>
      <c r="Z283" s="273"/>
      <c r="AA283" s="273"/>
      <c r="AB283" s="258" t="e">
        <v>#N/A</v>
      </c>
      <c r="AC283" s="394"/>
      <c r="AD283" s="273"/>
    </row>
    <row r="284" spans="1:33" hidden="1">
      <c r="C284" s="273"/>
      <c r="D284" s="273"/>
      <c r="E284" s="273"/>
      <c r="F284" s="273"/>
      <c r="G284" s="370" t="s">
        <v>1364</v>
      </c>
      <c r="H284" s="395" t="s">
        <v>128</v>
      </c>
      <c r="I284" s="364">
        <v>2511167</v>
      </c>
      <c r="J284" s="364">
        <v>0</v>
      </c>
      <c r="K284" s="364">
        <v>0</v>
      </c>
      <c r="L284" s="364">
        <v>0</v>
      </c>
      <c r="M284" s="364">
        <v>0</v>
      </c>
      <c r="N284" s="364">
        <v>0</v>
      </c>
      <c r="O284" s="364">
        <v>2511167</v>
      </c>
      <c r="P284" s="364">
        <v>11626.7032095</v>
      </c>
      <c r="Q284" s="364">
        <v>17578.169000000002</v>
      </c>
      <c r="R284" s="258">
        <v>2.600473E-2</v>
      </c>
      <c r="S284" s="258">
        <v>2.5732093236124517E-2</v>
      </c>
      <c r="T284" s="258">
        <v>0.63990188999999997</v>
      </c>
      <c r="U284" s="273"/>
      <c r="V284" s="364" t="e">
        <v>#N/A</v>
      </c>
      <c r="W284" s="273">
        <v>0</v>
      </c>
      <c r="X284" s="258">
        <v>0</v>
      </c>
      <c r="Y284" s="273">
        <v>0</v>
      </c>
      <c r="Z284" s="273">
        <v>0</v>
      </c>
      <c r="AA284" s="273">
        <v>0</v>
      </c>
      <c r="AB284" s="258" t="e">
        <v>#N/A</v>
      </c>
      <c r="AC284" s="394">
        <v>0</v>
      </c>
      <c r="AD284" s="273">
        <v>0</v>
      </c>
    </row>
    <row r="285" spans="1:33" hidden="1">
      <c r="C285" s="273"/>
      <c r="D285" s="273"/>
      <c r="E285" s="273"/>
      <c r="F285" s="273"/>
      <c r="G285" s="370"/>
      <c r="H285" s="395" t="s">
        <v>453</v>
      </c>
      <c r="I285" s="364">
        <v>724292</v>
      </c>
      <c r="J285" s="364">
        <v>0</v>
      </c>
      <c r="K285" s="364">
        <v>0</v>
      </c>
      <c r="L285" s="364">
        <v>0</v>
      </c>
      <c r="M285" s="364">
        <v>0</v>
      </c>
      <c r="N285" s="364">
        <v>0</v>
      </c>
      <c r="O285" s="364">
        <v>724292</v>
      </c>
      <c r="P285" s="364">
        <v>14898.876632200001</v>
      </c>
      <c r="Q285" s="364">
        <v>21728.76</v>
      </c>
      <c r="R285" s="258">
        <v>3.2145020000000003E-2</v>
      </c>
      <c r="S285" s="258">
        <v>3.1808004475629564E-2</v>
      </c>
      <c r="T285" s="258">
        <v>0.15962357999999999</v>
      </c>
      <c r="U285" s="273"/>
      <c r="V285" s="364"/>
      <c r="W285" s="273"/>
      <c r="X285" s="258"/>
      <c r="Y285" s="273"/>
      <c r="Z285" s="273"/>
      <c r="AA285" s="273"/>
      <c r="AB285" s="258"/>
      <c r="AC285" s="394"/>
      <c r="AD285" s="273"/>
    </row>
    <row r="286" spans="1:33" hidden="1">
      <c r="A286" s="196">
        <v>3</v>
      </c>
      <c r="B286" s="196" t="s">
        <v>336</v>
      </c>
      <c r="C286" s="273">
        <v>95</v>
      </c>
      <c r="D286" s="273" t="s">
        <v>454</v>
      </c>
      <c r="E286" s="273" t="s">
        <v>918</v>
      </c>
      <c r="F286" s="273">
        <v>29</v>
      </c>
      <c r="G286" s="273" t="s">
        <v>1363</v>
      </c>
      <c r="H286" s="395" t="s">
        <v>799</v>
      </c>
      <c r="I286" s="364">
        <v>273682</v>
      </c>
      <c r="J286" s="364">
        <v>0</v>
      </c>
      <c r="K286" s="364">
        <v>0</v>
      </c>
      <c r="L286" s="364">
        <v>0</v>
      </c>
      <c r="M286" s="364">
        <v>0</v>
      </c>
      <c r="N286" s="364">
        <v>0</v>
      </c>
      <c r="O286" s="364">
        <v>273682</v>
      </c>
      <c r="P286" s="364">
        <v>16456.4986107</v>
      </c>
      <c r="Q286" s="364">
        <v>44448.693619999998</v>
      </c>
      <c r="R286" s="258">
        <v>6.575636E-2</v>
      </c>
      <c r="S286" s="258">
        <v>6.506695483777479E-2</v>
      </c>
      <c r="T286" s="258">
        <v>0.58928261999999998</v>
      </c>
      <c r="U286" s="273"/>
      <c r="V286" s="364">
        <v>122800005.81999999</v>
      </c>
      <c r="W286" s="273"/>
      <c r="X286" s="258">
        <v>0</v>
      </c>
      <c r="Y286" s="273"/>
      <c r="Z286" s="273"/>
      <c r="AA286" s="273"/>
      <c r="AB286" s="258" t="s">
        <v>1246</v>
      </c>
      <c r="AC286" s="394"/>
      <c r="AD286" s="273"/>
    </row>
    <row r="287" spans="1:33" hidden="1">
      <c r="A287" s="196">
        <v>3</v>
      </c>
      <c r="B287" s="196" t="s">
        <v>336</v>
      </c>
      <c r="C287" s="273">
        <v>96</v>
      </c>
      <c r="D287" s="364" t="s">
        <v>452</v>
      </c>
      <c r="E287" s="273" t="s">
        <v>917</v>
      </c>
      <c r="F287" s="273">
        <v>29</v>
      </c>
      <c r="G287" s="273" t="s">
        <v>1363</v>
      </c>
      <c r="H287" s="407" t="s">
        <v>921</v>
      </c>
      <c r="I287" s="364">
        <v>1695446</v>
      </c>
      <c r="J287" s="364">
        <v>0</v>
      </c>
      <c r="K287" s="364">
        <v>0</v>
      </c>
      <c r="L287" s="364">
        <v>0</v>
      </c>
      <c r="M287" s="364">
        <v>0</v>
      </c>
      <c r="N287" s="364">
        <v>0</v>
      </c>
      <c r="O287" s="364">
        <v>1695446</v>
      </c>
      <c r="P287" s="364">
        <v>23729.340230000002</v>
      </c>
      <c r="Q287" s="364">
        <v>872815.6007999999</v>
      </c>
      <c r="R287" s="258">
        <v>1.291223</v>
      </c>
      <c r="S287" s="258">
        <v>1.2776855437975156</v>
      </c>
      <c r="T287" s="258">
        <v>4.9693301500000002</v>
      </c>
      <c r="U287" s="273"/>
      <c r="V287" s="364">
        <v>22353343.449999999</v>
      </c>
      <c r="W287" s="273"/>
      <c r="X287" s="258">
        <v>0</v>
      </c>
      <c r="Y287" s="273"/>
      <c r="Z287" s="273"/>
      <c r="AA287" s="273"/>
      <c r="AB287" s="258" t="s">
        <v>1246</v>
      </c>
      <c r="AC287" s="394"/>
      <c r="AD287" s="273"/>
    </row>
    <row r="288" spans="1:33" hidden="1">
      <c r="A288" s="196">
        <v>3</v>
      </c>
      <c r="B288" s="196" t="s">
        <v>336</v>
      </c>
      <c r="C288" s="273">
        <v>97</v>
      </c>
      <c r="D288" s="371" t="s">
        <v>798</v>
      </c>
      <c r="E288" s="273" t="s">
        <v>929</v>
      </c>
      <c r="F288" s="273">
        <v>29</v>
      </c>
      <c r="G288" s="273" t="s">
        <v>1363</v>
      </c>
      <c r="H288" s="406" t="s">
        <v>141</v>
      </c>
      <c r="I288" s="364">
        <v>323426</v>
      </c>
      <c r="J288" s="364">
        <v>0</v>
      </c>
      <c r="K288" s="364">
        <v>0</v>
      </c>
      <c r="L288" s="364">
        <v>0</v>
      </c>
      <c r="M288" s="364">
        <v>0</v>
      </c>
      <c r="N288" s="364">
        <v>0</v>
      </c>
      <c r="O288" s="364">
        <v>323426</v>
      </c>
      <c r="P288" s="364">
        <v>3881.1119113</v>
      </c>
      <c r="Q288" s="364">
        <v>33710.691979999996</v>
      </c>
      <c r="R288" s="258">
        <v>4.9870810000000002E-2</v>
      </c>
      <c r="S288" s="258">
        <v>4.9347953651124578E-2</v>
      </c>
      <c r="T288" s="258">
        <v>1.77839484</v>
      </c>
      <c r="U288" s="273"/>
      <c r="V288" s="364">
        <v>30125521</v>
      </c>
      <c r="W288" s="273"/>
      <c r="X288" s="258">
        <v>0</v>
      </c>
      <c r="Y288" s="273"/>
      <c r="Z288" s="273"/>
      <c r="AA288" s="273"/>
      <c r="AB288" s="258"/>
      <c r="AC288" s="394"/>
      <c r="AD288" s="273"/>
    </row>
    <row r="289" spans="1:30" hidden="1">
      <c r="A289" s="196">
        <v>3</v>
      </c>
      <c r="B289" s="196" t="s">
        <v>336</v>
      </c>
      <c r="C289" s="273">
        <v>98</v>
      </c>
      <c r="D289" s="371" t="s">
        <v>919</v>
      </c>
      <c r="E289" s="273" t="s">
        <v>920</v>
      </c>
      <c r="F289" s="273">
        <v>29</v>
      </c>
      <c r="G289" s="273" t="s">
        <v>1363</v>
      </c>
      <c r="H289" s="395" t="s">
        <v>142</v>
      </c>
      <c r="I289" s="364">
        <v>93218</v>
      </c>
      <c r="J289" s="364">
        <v>0</v>
      </c>
      <c r="K289" s="364">
        <v>0</v>
      </c>
      <c r="L289" s="364">
        <v>0</v>
      </c>
      <c r="M289" s="364">
        <v>0</v>
      </c>
      <c r="N289" s="364">
        <v>0</v>
      </c>
      <c r="O289" s="364">
        <v>93218</v>
      </c>
      <c r="P289" s="364">
        <v>522.95306470000003</v>
      </c>
      <c r="Q289" s="364">
        <v>5484.9471199999998</v>
      </c>
      <c r="R289" s="258">
        <v>8.1142999999999996E-3</v>
      </c>
      <c r="S289" s="258">
        <v>8.0292305010295807E-3</v>
      </c>
      <c r="T289" s="258">
        <v>6.4734722199999997</v>
      </c>
      <c r="U289" s="273"/>
      <c r="V289" s="364" t="e">
        <v>#N/A</v>
      </c>
      <c r="W289" s="273"/>
      <c r="X289" s="258">
        <v>0</v>
      </c>
      <c r="Y289" s="273"/>
      <c r="Z289" s="273"/>
      <c r="AA289" s="273"/>
      <c r="AB289" s="258" t="e">
        <v>#N/A</v>
      </c>
      <c r="AC289" s="394"/>
      <c r="AD289" s="273"/>
    </row>
    <row r="290" spans="1:30" hidden="1">
      <c r="A290" s="196">
        <v>6</v>
      </c>
      <c r="B290" s="196" t="s">
        <v>348</v>
      </c>
      <c r="C290" s="273">
        <v>99</v>
      </c>
      <c r="D290" s="273" t="s">
        <v>492</v>
      </c>
      <c r="E290" s="273" t="s">
        <v>948</v>
      </c>
      <c r="F290" s="273">
        <v>29</v>
      </c>
      <c r="G290" s="273" t="s">
        <v>1363</v>
      </c>
      <c r="H290" s="395" t="s">
        <v>457</v>
      </c>
      <c r="I290" s="364">
        <v>1647310</v>
      </c>
      <c r="J290" s="364">
        <v>0</v>
      </c>
      <c r="K290" s="364">
        <v>0</v>
      </c>
      <c r="L290" s="364">
        <v>0</v>
      </c>
      <c r="M290" s="364">
        <v>0</v>
      </c>
      <c r="N290" s="364">
        <v>0</v>
      </c>
      <c r="O290" s="364">
        <v>1647310</v>
      </c>
      <c r="P290" s="364">
        <v>16238.686297100001</v>
      </c>
      <c r="Q290" s="364">
        <v>177283.50219999999</v>
      </c>
      <c r="R290" s="258">
        <v>0.26226906999999999</v>
      </c>
      <c r="S290" s="258">
        <v>0.25951938497332033</v>
      </c>
      <c r="T290" s="258">
        <v>8.7286725599999997</v>
      </c>
      <c r="U290" s="273"/>
      <c r="V290" s="364">
        <v>2338980</v>
      </c>
      <c r="W290" s="273"/>
      <c r="X290" s="258">
        <v>0</v>
      </c>
      <c r="Y290" s="273"/>
      <c r="Z290" s="273"/>
      <c r="AA290" s="273"/>
      <c r="AB290" s="258" t="s">
        <v>1246</v>
      </c>
      <c r="AC290" s="394"/>
      <c r="AD290" s="273"/>
    </row>
    <row r="291" spans="1:30" hidden="1">
      <c r="A291" s="196">
        <v>6</v>
      </c>
      <c r="B291" s="196" t="s">
        <v>348</v>
      </c>
      <c r="C291" s="273">
        <v>100</v>
      </c>
      <c r="D291" s="273" t="s">
        <v>493</v>
      </c>
      <c r="E291" s="273" t="s">
        <v>952</v>
      </c>
      <c r="F291" s="273">
        <v>29</v>
      </c>
      <c r="G291" s="273" t="s">
        <v>1363</v>
      </c>
      <c r="H291" s="395" t="s">
        <v>1589</v>
      </c>
      <c r="I291" s="364">
        <v>196158</v>
      </c>
      <c r="J291" s="364">
        <v>0</v>
      </c>
      <c r="K291" s="364">
        <v>0</v>
      </c>
      <c r="L291" s="364">
        <v>0</v>
      </c>
      <c r="M291" s="364">
        <v>0</v>
      </c>
      <c r="N291" s="364">
        <v>0</v>
      </c>
      <c r="O291" s="364">
        <v>196158</v>
      </c>
      <c r="P291" s="364">
        <v>15314.055060000001</v>
      </c>
      <c r="Q291" s="364">
        <v>42173.97</v>
      </c>
      <c r="R291" s="258">
        <v>6.2391189999999999E-2</v>
      </c>
      <c r="S291" s="258">
        <v>6.1737063068259171E-2</v>
      </c>
      <c r="T291" s="258">
        <v>0.78341927</v>
      </c>
      <c r="U291" s="273"/>
      <c r="V291" s="364">
        <v>1542252.76</v>
      </c>
      <c r="W291" s="273"/>
      <c r="X291" s="258">
        <v>0</v>
      </c>
      <c r="Y291" s="273"/>
      <c r="Z291" s="273"/>
      <c r="AA291" s="273"/>
      <c r="AB291" s="258" t="s">
        <v>1246</v>
      </c>
      <c r="AC291" s="394"/>
      <c r="AD291" s="273"/>
    </row>
    <row r="292" spans="1:30" hidden="1">
      <c r="A292" s="196">
        <v>3</v>
      </c>
      <c r="B292" s="196" t="s">
        <v>336</v>
      </c>
      <c r="C292" s="273">
        <v>101</v>
      </c>
      <c r="D292" s="273" t="s">
        <v>455</v>
      </c>
      <c r="E292" s="273" t="s">
        <v>922</v>
      </c>
      <c r="F292" s="273">
        <v>29</v>
      </c>
      <c r="G292" s="273" t="s">
        <v>1363</v>
      </c>
      <c r="H292" s="395" t="s">
        <v>932</v>
      </c>
      <c r="I292" s="364">
        <v>558572</v>
      </c>
      <c r="J292" s="364">
        <v>0</v>
      </c>
      <c r="K292" s="364">
        <v>0</v>
      </c>
      <c r="L292" s="364">
        <v>0</v>
      </c>
      <c r="M292" s="364">
        <v>0</v>
      </c>
      <c r="N292" s="364">
        <v>0</v>
      </c>
      <c r="O292" s="364">
        <v>558572</v>
      </c>
      <c r="P292" s="364">
        <v>3088.9031170999997</v>
      </c>
      <c r="Q292" s="364">
        <v>7535.1362800000006</v>
      </c>
      <c r="R292" s="258">
        <v>1.1147300000000001E-2</v>
      </c>
      <c r="S292" s="258">
        <v>1.1030433789996243E-2</v>
      </c>
      <c r="T292" s="258">
        <v>3.6888740000000003E-2</v>
      </c>
      <c r="U292" s="273"/>
      <c r="V292" s="364">
        <v>6808735.9500000002</v>
      </c>
      <c r="W292" s="273"/>
      <c r="X292" s="258">
        <v>0</v>
      </c>
      <c r="Y292" s="273"/>
      <c r="Z292" s="273"/>
      <c r="AA292" s="273"/>
      <c r="AB292" s="258" t="s">
        <v>1246</v>
      </c>
      <c r="AC292" s="394"/>
      <c r="AD292" s="273"/>
    </row>
    <row r="293" spans="1:30" hidden="1">
      <c r="A293" s="196">
        <v>3</v>
      </c>
      <c r="B293" s="196" t="s">
        <v>336</v>
      </c>
      <c r="C293" s="273">
        <v>102</v>
      </c>
      <c r="D293" s="273" t="s">
        <v>456</v>
      </c>
      <c r="E293" s="273" t="s">
        <v>923</v>
      </c>
      <c r="F293" s="273">
        <v>29</v>
      </c>
      <c r="G293" s="273" t="s">
        <v>1363</v>
      </c>
      <c r="H293" s="395" t="s">
        <v>463</v>
      </c>
      <c r="I293" s="364">
        <v>97057</v>
      </c>
      <c r="J293" s="364">
        <v>0</v>
      </c>
      <c r="K293" s="364">
        <v>0</v>
      </c>
      <c r="L293" s="364">
        <v>0</v>
      </c>
      <c r="M293" s="364">
        <v>0</v>
      </c>
      <c r="N293" s="364">
        <v>0</v>
      </c>
      <c r="O293" s="364">
        <v>97057</v>
      </c>
      <c r="P293" s="364">
        <v>1449.0413500000002</v>
      </c>
      <c r="Q293" s="364">
        <v>12714.467000000001</v>
      </c>
      <c r="R293" s="258">
        <v>1.8809490000000002E-2</v>
      </c>
      <c r="S293" s="258">
        <v>1.8612282672423298E-2</v>
      </c>
      <c r="T293" s="258">
        <v>2.2844466400000001</v>
      </c>
      <c r="U293" s="273"/>
      <c r="V293" s="364" t="e">
        <v>#N/A</v>
      </c>
      <c r="W293" s="273"/>
      <c r="X293" s="258">
        <v>0</v>
      </c>
      <c r="Y293" s="273"/>
      <c r="Z293" s="273"/>
      <c r="AA293" s="273"/>
      <c r="AB293" s="258" t="e">
        <v>#N/A</v>
      </c>
      <c r="AC293" s="394"/>
      <c r="AD293" s="273"/>
    </row>
    <row r="294" spans="1:30" hidden="1">
      <c r="A294" s="196">
        <v>3</v>
      </c>
      <c r="B294" s="196" t="s">
        <v>336</v>
      </c>
      <c r="C294" s="273">
        <v>103</v>
      </c>
      <c r="D294" s="273" t="s">
        <v>337</v>
      </c>
      <c r="E294" s="273" t="s">
        <v>857</v>
      </c>
      <c r="F294" s="273">
        <v>29</v>
      </c>
      <c r="G294" s="273" t="s">
        <v>1363</v>
      </c>
      <c r="H294" s="395" t="s">
        <v>132</v>
      </c>
      <c r="I294" s="364">
        <v>142800</v>
      </c>
      <c r="J294" s="364">
        <v>0</v>
      </c>
      <c r="K294" s="364">
        <v>0</v>
      </c>
      <c r="L294" s="364">
        <v>0</v>
      </c>
      <c r="M294" s="364">
        <v>0</v>
      </c>
      <c r="N294" s="364">
        <v>0</v>
      </c>
      <c r="O294" s="364">
        <v>142800</v>
      </c>
      <c r="P294" s="364">
        <v>0</v>
      </c>
      <c r="Q294" s="364">
        <v>2070.6</v>
      </c>
      <c r="R294" s="258">
        <v>3.0631999999999999E-3</v>
      </c>
      <c r="S294" s="258">
        <v>3.0310820344666965E-3</v>
      </c>
      <c r="T294" s="258">
        <v>2.38</v>
      </c>
      <c r="U294" s="273"/>
      <c r="V294" s="364">
        <v>76134760.329999998</v>
      </c>
      <c r="W294" s="273"/>
      <c r="X294" s="258">
        <v>0</v>
      </c>
      <c r="Y294" s="273"/>
      <c r="Z294" s="273"/>
      <c r="AA294" s="273"/>
      <c r="AB294" s="258" t="s">
        <v>1246</v>
      </c>
      <c r="AC294" s="394"/>
      <c r="AD294" s="273"/>
    </row>
    <row r="295" spans="1:30" hidden="1">
      <c r="A295" s="196">
        <v>3</v>
      </c>
      <c r="B295" s="196" t="s">
        <v>336</v>
      </c>
      <c r="C295" s="273">
        <v>104</v>
      </c>
      <c r="D295" s="371" t="s">
        <v>930</v>
      </c>
      <c r="E295" s="273" t="s">
        <v>931</v>
      </c>
      <c r="F295" s="273">
        <v>29</v>
      </c>
      <c r="G295" s="273" t="s">
        <v>1363</v>
      </c>
      <c r="H295" s="395" t="s">
        <v>134</v>
      </c>
      <c r="I295" s="364">
        <v>634416</v>
      </c>
      <c r="J295" s="364">
        <v>0</v>
      </c>
      <c r="K295" s="364">
        <v>0</v>
      </c>
      <c r="L295" s="364">
        <v>0</v>
      </c>
      <c r="M295" s="364">
        <v>0</v>
      </c>
      <c r="N295" s="364">
        <v>0</v>
      </c>
      <c r="O295" s="364">
        <v>634416</v>
      </c>
      <c r="P295" s="364">
        <v>45804.834945499999</v>
      </c>
      <c r="Q295" s="364">
        <v>215701.44</v>
      </c>
      <c r="R295" s="258">
        <v>0.31910367000000001</v>
      </c>
      <c r="S295" s="258">
        <v>0.3157581182230253</v>
      </c>
      <c r="T295" s="258">
        <v>2.96047971</v>
      </c>
      <c r="U295" s="273"/>
      <c r="V295" s="364">
        <v>78269946.530000001</v>
      </c>
      <c r="W295" s="273"/>
      <c r="X295" s="258">
        <v>0</v>
      </c>
      <c r="Y295" s="273"/>
      <c r="Z295" s="273"/>
      <c r="AA295" s="273"/>
      <c r="AB295" s="258" t="s">
        <v>1246</v>
      </c>
      <c r="AC295" s="394"/>
      <c r="AD295" s="273"/>
    </row>
    <row r="296" spans="1:30" hidden="1">
      <c r="A296" s="196">
        <v>3</v>
      </c>
      <c r="B296" s="196" t="s">
        <v>336</v>
      </c>
      <c r="C296" s="273">
        <v>105</v>
      </c>
      <c r="D296" s="273" t="s">
        <v>462</v>
      </c>
      <c r="E296" s="273" t="s">
        <v>933</v>
      </c>
      <c r="F296" s="273">
        <v>29</v>
      </c>
      <c r="G296" s="273" t="s">
        <v>1363</v>
      </c>
      <c r="H296" s="395" t="s">
        <v>470</v>
      </c>
      <c r="I296" s="364">
        <v>601124</v>
      </c>
      <c r="J296" s="364">
        <v>0</v>
      </c>
      <c r="K296" s="364">
        <v>0</v>
      </c>
      <c r="L296" s="364">
        <v>0</v>
      </c>
      <c r="M296" s="364">
        <v>0</v>
      </c>
      <c r="N296" s="364">
        <v>0</v>
      </c>
      <c r="O296" s="364">
        <v>601124</v>
      </c>
      <c r="P296" s="364">
        <v>9590.6370239999997</v>
      </c>
      <c r="Q296" s="364">
        <v>131291.49283999999</v>
      </c>
      <c r="R296" s="258">
        <v>0.19422956999999999</v>
      </c>
      <c r="S296" s="258">
        <v>0.19219322188043897</v>
      </c>
      <c r="T296" s="258">
        <v>6.6791555599999999</v>
      </c>
      <c r="U296" s="273"/>
      <c r="V296" s="364" t="e">
        <v>#N/A</v>
      </c>
      <c r="W296" s="273"/>
      <c r="X296" s="258">
        <v>0</v>
      </c>
      <c r="Y296" s="273"/>
      <c r="Z296" s="273"/>
      <c r="AA296" s="273"/>
      <c r="AB296" s="258" t="e">
        <v>#N/A</v>
      </c>
      <c r="AC296" s="394"/>
      <c r="AD296" s="273"/>
    </row>
    <row r="297" spans="1:30" hidden="1">
      <c r="A297" s="196">
        <v>3</v>
      </c>
      <c r="B297" s="196" t="s">
        <v>336</v>
      </c>
      <c r="C297" s="273">
        <v>106</v>
      </c>
      <c r="D297" s="273" t="s">
        <v>466</v>
      </c>
      <c r="E297" s="273" t="s">
        <v>934</v>
      </c>
      <c r="F297" s="273">
        <v>29</v>
      </c>
      <c r="G297" s="273" t="s">
        <v>1363</v>
      </c>
      <c r="H297" s="393"/>
      <c r="I297" s="366">
        <v>9498668</v>
      </c>
      <c r="J297" s="366">
        <v>0</v>
      </c>
      <c r="K297" s="366">
        <v>0</v>
      </c>
      <c r="L297" s="366">
        <v>0</v>
      </c>
      <c r="M297" s="396">
        <v>0</v>
      </c>
      <c r="N297" s="366">
        <v>0</v>
      </c>
      <c r="O297" s="366">
        <v>9498668</v>
      </c>
      <c r="P297" s="366">
        <v>162601.64145210001</v>
      </c>
      <c r="Q297" s="366">
        <v>1584537.4708399998</v>
      </c>
      <c r="R297" s="367">
        <v>2.34412771</v>
      </c>
      <c r="S297" s="367">
        <v>2.3195513671411288</v>
      </c>
      <c r="T297" s="368"/>
      <c r="U297" s="273"/>
      <c r="V297" s="364">
        <v>2955544.86</v>
      </c>
      <c r="W297" s="273"/>
      <c r="X297" s="258">
        <v>0</v>
      </c>
      <c r="Y297" s="273"/>
      <c r="Z297" s="273"/>
      <c r="AA297" s="273"/>
      <c r="AB297" s="258" t="s">
        <v>1246</v>
      </c>
      <c r="AC297" s="394"/>
      <c r="AD297" s="273"/>
    </row>
    <row r="298" spans="1:30" hidden="1">
      <c r="A298" s="196">
        <v>3</v>
      </c>
      <c r="B298" s="196" t="s">
        <v>336</v>
      </c>
      <c r="C298" s="273">
        <v>107</v>
      </c>
      <c r="D298" s="273" t="s">
        <v>341</v>
      </c>
      <c r="E298" s="273" t="s">
        <v>858</v>
      </c>
      <c r="F298" s="273">
        <v>29</v>
      </c>
      <c r="G298" s="273" t="s">
        <v>1363</v>
      </c>
      <c r="H298" s="362" t="s">
        <v>1367</v>
      </c>
      <c r="I298" s="369"/>
      <c r="J298" s="369"/>
      <c r="K298" s="369"/>
      <c r="L298" s="369"/>
      <c r="M298" s="364"/>
      <c r="N298" s="369"/>
      <c r="O298" s="369"/>
      <c r="P298" s="369"/>
      <c r="Q298" s="369"/>
      <c r="R298" s="368"/>
      <c r="S298" s="368"/>
      <c r="T298" s="368"/>
      <c r="U298" s="273"/>
      <c r="V298" s="364">
        <v>41501803.880000003</v>
      </c>
      <c r="W298" s="273"/>
      <c r="X298" s="258">
        <v>0</v>
      </c>
      <c r="Y298" s="273"/>
      <c r="Z298" s="273"/>
      <c r="AA298" s="273"/>
      <c r="AB298" s="258" t="s">
        <v>1246</v>
      </c>
      <c r="AC298" s="394"/>
      <c r="AD298" s="273"/>
    </row>
    <row r="299" spans="1:30" hidden="1">
      <c r="A299" s="196">
        <v>3</v>
      </c>
      <c r="B299" s="196" t="s">
        <v>336</v>
      </c>
      <c r="C299" s="273">
        <v>108</v>
      </c>
      <c r="D299" s="273" t="s">
        <v>936</v>
      </c>
      <c r="E299" s="273" t="s">
        <v>937</v>
      </c>
      <c r="F299" s="273">
        <v>29</v>
      </c>
      <c r="G299" s="273" t="s">
        <v>1363</v>
      </c>
      <c r="H299" s="395" t="s">
        <v>507</v>
      </c>
      <c r="I299" s="364">
        <v>485630</v>
      </c>
      <c r="J299" s="364">
        <v>0</v>
      </c>
      <c r="K299" s="364">
        <v>0</v>
      </c>
      <c r="L299" s="364">
        <v>0</v>
      </c>
      <c r="M299" s="364">
        <v>0</v>
      </c>
      <c r="N299" s="364">
        <v>0</v>
      </c>
      <c r="O299" s="364">
        <v>485630</v>
      </c>
      <c r="P299" s="364">
        <v>0</v>
      </c>
      <c r="Q299" s="364">
        <v>1723.9865</v>
      </c>
      <c r="R299" s="258">
        <v>2.5504299999999998E-3</v>
      </c>
      <c r="S299" s="258">
        <v>2.5236861333976239E-3</v>
      </c>
      <c r="T299" s="258">
        <v>8.0938333300000007</v>
      </c>
      <c r="U299" s="273"/>
      <c r="V299" s="364" t="e">
        <v>#N/A</v>
      </c>
      <c r="W299" s="273"/>
      <c r="X299" s="258">
        <v>0</v>
      </c>
      <c r="Y299" s="273"/>
      <c r="Z299" s="273"/>
      <c r="AA299" s="273"/>
      <c r="AB299" s="258" t="e">
        <v>#N/A</v>
      </c>
      <c r="AC299" s="394"/>
      <c r="AD299" s="273"/>
    </row>
    <row r="300" spans="1:30" hidden="1">
      <c r="C300" s="273"/>
      <c r="D300" s="273"/>
      <c r="E300" s="273"/>
      <c r="F300" s="273"/>
      <c r="G300" s="370" t="s">
        <v>1366</v>
      </c>
      <c r="H300" s="395" t="s">
        <v>800</v>
      </c>
      <c r="I300" s="364">
        <v>5023431</v>
      </c>
      <c r="J300" s="364">
        <v>0</v>
      </c>
      <c r="K300" s="364">
        <v>0</v>
      </c>
      <c r="L300" s="364">
        <v>0</v>
      </c>
      <c r="M300" s="364">
        <v>0</v>
      </c>
      <c r="N300" s="364">
        <v>80000</v>
      </c>
      <c r="O300" s="364">
        <v>4943431</v>
      </c>
      <c r="P300" s="364">
        <v>54448.697491800005</v>
      </c>
      <c r="Q300" s="364">
        <v>308915.00319000002</v>
      </c>
      <c r="R300" s="258">
        <v>0.45700163999999999</v>
      </c>
      <c r="S300" s="258">
        <v>0.45221033340405264</v>
      </c>
      <c r="T300" s="258">
        <v>3.36245964</v>
      </c>
      <c r="U300" s="273"/>
      <c r="V300" s="364" t="e">
        <v>#N/A</v>
      </c>
      <c r="W300" s="273">
        <v>0</v>
      </c>
      <c r="X300" s="258">
        <v>0</v>
      </c>
      <c r="Y300" s="273">
        <v>0</v>
      </c>
      <c r="Z300" s="273">
        <v>0</v>
      </c>
      <c r="AA300" s="273">
        <v>0</v>
      </c>
      <c r="AB300" s="258" t="e">
        <v>#N/A</v>
      </c>
      <c r="AC300" s="394">
        <v>0</v>
      </c>
      <c r="AD300" s="273">
        <v>0</v>
      </c>
    </row>
    <row r="301" spans="1:30" hidden="1">
      <c r="C301" s="273"/>
      <c r="D301" s="273"/>
      <c r="E301" s="273"/>
      <c r="F301" s="273"/>
      <c r="G301" s="370"/>
      <c r="H301" s="395" t="s">
        <v>153</v>
      </c>
      <c r="I301" s="364">
        <v>49259</v>
      </c>
      <c r="J301" s="364">
        <v>0</v>
      </c>
      <c r="K301" s="364">
        <v>0</v>
      </c>
      <c r="L301" s="364">
        <v>0</v>
      </c>
      <c r="M301" s="364">
        <v>0</v>
      </c>
      <c r="N301" s="364">
        <v>0</v>
      </c>
      <c r="O301" s="364">
        <v>49259</v>
      </c>
      <c r="P301" s="364">
        <v>0</v>
      </c>
      <c r="Q301" s="364">
        <v>0</v>
      </c>
      <c r="R301" s="258">
        <v>0</v>
      </c>
      <c r="S301" s="258">
        <v>0</v>
      </c>
      <c r="T301" s="258">
        <v>1.2314750000000001</v>
      </c>
      <c r="U301" s="273"/>
      <c r="V301" s="364"/>
      <c r="W301" s="273"/>
      <c r="X301" s="258"/>
      <c r="Y301" s="273"/>
      <c r="Z301" s="273"/>
      <c r="AA301" s="273"/>
      <c r="AB301" s="258"/>
      <c r="AC301" s="394"/>
      <c r="AD301" s="273"/>
    </row>
    <row r="302" spans="1:30" hidden="1">
      <c r="A302" s="196">
        <v>7</v>
      </c>
      <c r="B302" s="196" t="s">
        <v>354</v>
      </c>
      <c r="C302" s="273">
        <v>109</v>
      </c>
      <c r="D302" s="273" t="s">
        <v>506</v>
      </c>
      <c r="E302" s="273" t="s">
        <v>964</v>
      </c>
      <c r="F302" s="273">
        <v>30</v>
      </c>
      <c r="G302" s="273" t="s">
        <v>1367</v>
      </c>
      <c r="H302" s="395" t="s">
        <v>156</v>
      </c>
      <c r="I302" s="364">
        <v>5220964</v>
      </c>
      <c r="J302" s="364">
        <v>0</v>
      </c>
      <c r="K302" s="364">
        <v>0</v>
      </c>
      <c r="L302" s="364">
        <v>0</v>
      </c>
      <c r="M302" s="364">
        <v>0</v>
      </c>
      <c r="N302" s="364">
        <v>95000</v>
      </c>
      <c r="O302" s="364">
        <v>5125964</v>
      </c>
      <c r="P302" s="364">
        <v>49640.854719999996</v>
      </c>
      <c r="Q302" s="364">
        <v>143578.25163999997</v>
      </c>
      <c r="R302" s="258">
        <v>0.21240630999999999</v>
      </c>
      <c r="S302" s="258">
        <v>0.21017939683480269</v>
      </c>
      <c r="T302" s="258">
        <v>6.3575245899999997</v>
      </c>
      <c r="U302" s="273"/>
      <c r="V302" s="364">
        <v>5759746.6100000003</v>
      </c>
      <c r="W302" s="273"/>
      <c r="X302" s="258">
        <v>0</v>
      </c>
      <c r="Y302" s="273"/>
      <c r="Z302" s="273"/>
      <c r="AA302" s="273"/>
      <c r="AB302" s="258" t="s">
        <v>1246</v>
      </c>
      <c r="AC302" s="394"/>
      <c r="AD302" s="273"/>
    </row>
    <row r="303" spans="1:30" hidden="1">
      <c r="A303" s="196">
        <v>4</v>
      </c>
      <c r="B303" s="196" t="s">
        <v>342</v>
      </c>
      <c r="C303" s="273">
        <v>110</v>
      </c>
      <c r="D303" s="273" t="s">
        <v>343</v>
      </c>
      <c r="E303" s="273" t="s">
        <v>938</v>
      </c>
      <c r="F303" s="273">
        <v>30</v>
      </c>
      <c r="G303" s="273" t="s">
        <v>1367</v>
      </c>
      <c r="H303" s="395" t="s">
        <v>157</v>
      </c>
      <c r="I303" s="364">
        <v>4004628</v>
      </c>
      <c r="J303" s="364">
        <v>0</v>
      </c>
      <c r="K303" s="364">
        <v>0</v>
      </c>
      <c r="L303" s="364">
        <v>0</v>
      </c>
      <c r="M303" s="364">
        <v>0</v>
      </c>
      <c r="N303" s="364">
        <v>0</v>
      </c>
      <c r="O303" s="364">
        <v>4004628</v>
      </c>
      <c r="P303" s="364">
        <v>354015.50347170001</v>
      </c>
      <c r="Q303" s="364">
        <v>1790949.73416</v>
      </c>
      <c r="R303" s="258">
        <v>2.6494891800000002</v>
      </c>
      <c r="S303" s="258">
        <v>2.6217113705424913</v>
      </c>
      <c r="T303" s="258">
        <v>4.4804770700000001</v>
      </c>
      <c r="U303" s="273"/>
      <c r="V303" s="364">
        <v>230610215.25</v>
      </c>
      <c r="W303" s="273"/>
      <c r="X303" s="258">
        <v>0</v>
      </c>
      <c r="Y303" s="273"/>
      <c r="Z303" s="273"/>
      <c r="AA303" s="273"/>
      <c r="AB303" s="258" t="s">
        <v>1246</v>
      </c>
      <c r="AC303" s="394"/>
      <c r="AD303" s="273"/>
    </row>
    <row r="304" spans="1:30" hidden="1">
      <c r="A304" s="196">
        <v>7</v>
      </c>
      <c r="B304" s="196" t="s">
        <v>354</v>
      </c>
      <c r="C304" s="273">
        <v>111</v>
      </c>
      <c r="D304" s="273" t="s">
        <v>508</v>
      </c>
      <c r="E304" s="273" t="s">
        <v>965</v>
      </c>
      <c r="F304" s="273">
        <v>30</v>
      </c>
      <c r="G304" s="273" t="s">
        <v>1367</v>
      </c>
      <c r="H304" s="395" t="s">
        <v>135</v>
      </c>
      <c r="I304" s="364">
        <v>464326</v>
      </c>
      <c r="J304" s="364">
        <v>0</v>
      </c>
      <c r="K304" s="364">
        <v>0</v>
      </c>
      <c r="L304" s="364">
        <v>0</v>
      </c>
      <c r="M304" s="364">
        <v>0</v>
      </c>
      <c r="N304" s="364">
        <v>0</v>
      </c>
      <c r="O304" s="364">
        <v>464326</v>
      </c>
      <c r="P304" s="364">
        <v>567.56952999999999</v>
      </c>
      <c r="Q304" s="364">
        <v>65237.803</v>
      </c>
      <c r="R304" s="258">
        <v>9.6511280000000005E-2</v>
      </c>
      <c r="S304" s="258">
        <v>9.5499436222050413E-2</v>
      </c>
      <c r="T304" s="258">
        <v>7.7387666700000004</v>
      </c>
      <c r="U304" s="273"/>
      <c r="V304" s="364">
        <v>492590.81</v>
      </c>
      <c r="W304" s="273"/>
      <c r="X304" s="258">
        <v>0</v>
      </c>
      <c r="Y304" s="273"/>
      <c r="Z304" s="273"/>
      <c r="AA304" s="273"/>
      <c r="AB304" s="258" t="s">
        <v>1246</v>
      </c>
      <c r="AC304" s="394" t="s">
        <v>1389</v>
      </c>
      <c r="AD304" s="273"/>
    </row>
    <row r="305" spans="1:30" hidden="1">
      <c r="A305" s="196">
        <v>7</v>
      </c>
      <c r="B305" s="196" t="s">
        <v>354</v>
      </c>
      <c r="C305" s="273">
        <v>112</v>
      </c>
      <c r="D305" s="273" t="s">
        <v>510</v>
      </c>
      <c r="E305" s="273" t="s">
        <v>967</v>
      </c>
      <c r="F305" s="273">
        <v>30</v>
      </c>
      <c r="G305" s="273" t="s">
        <v>1367</v>
      </c>
      <c r="H305" s="395" t="s">
        <v>136</v>
      </c>
      <c r="I305" s="364">
        <v>2587428</v>
      </c>
      <c r="J305" s="364">
        <v>0</v>
      </c>
      <c r="K305" s="364">
        <v>0</v>
      </c>
      <c r="L305" s="364">
        <v>0</v>
      </c>
      <c r="M305" s="364">
        <v>0</v>
      </c>
      <c r="N305" s="364">
        <v>0</v>
      </c>
      <c r="O305" s="364">
        <v>2587428</v>
      </c>
      <c r="P305" s="364">
        <v>61811.139365000003</v>
      </c>
      <c r="Q305" s="364">
        <v>249712.67628000001</v>
      </c>
      <c r="R305" s="258">
        <v>0.3694191</v>
      </c>
      <c r="S305" s="258">
        <v>0.36554602861533186</v>
      </c>
      <c r="T305" s="258">
        <v>4.3665249099999999</v>
      </c>
      <c r="U305" s="273"/>
      <c r="V305" s="364" t="e">
        <v>#N/A</v>
      </c>
      <c r="W305" s="273"/>
      <c r="X305" s="258">
        <v>0</v>
      </c>
      <c r="Y305" s="273"/>
      <c r="Z305" s="273"/>
      <c r="AA305" s="273"/>
      <c r="AB305" s="258" t="e">
        <v>#N/A</v>
      </c>
      <c r="AC305" s="394"/>
      <c r="AD305" s="273"/>
    </row>
    <row r="306" spans="1:30" hidden="1">
      <c r="A306" s="196">
        <v>7</v>
      </c>
      <c r="B306" s="196" t="s">
        <v>354</v>
      </c>
      <c r="C306" s="273">
        <v>113</v>
      </c>
      <c r="D306" s="273" t="s">
        <v>356</v>
      </c>
      <c r="E306" s="273" t="s">
        <v>968</v>
      </c>
      <c r="F306" s="273">
        <v>30</v>
      </c>
      <c r="G306" s="273" t="s">
        <v>1367</v>
      </c>
      <c r="H306" s="393"/>
      <c r="I306" s="366">
        <v>17835666</v>
      </c>
      <c r="J306" s="366">
        <v>0</v>
      </c>
      <c r="K306" s="366">
        <v>0</v>
      </c>
      <c r="L306" s="366">
        <v>0</v>
      </c>
      <c r="M306" s="396">
        <v>0</v>
      </c>
      <c r="N306" s="366">
        <v>175000</v>
      </c>
      <c r="O306" s="366">
        <v>17660666</v>
      </c>
      <c r="P306" s="366">
        <v>520483.76457850001</v>
      </c>
      <c r="Q306" s="366">
        <v>2560117.4547699997</v>
      </c>
      <c r="R306" s="367">
        <v>3.7873779400000003</v>
      </c>
      <c r="S306" s="367">
        <v>3.7476702517521265</v>
      </c>
      <c r="T306" s="368"/>
      <c r="U306" s="273"/>
      <c r="V306" s="364">
        <v>764379907.23000002</v>
      </c>
      <c r="W306" s="273"/>
      <c r="X306" s="258">
        <v>0</v>
      </c>
      <c r="Y306" s="273"/>
      <c r="Z306" s="273"/>
      <c r="AA306" s="273"/>
      <c r="AB306" s="258" t="s">
        <v>1246</v>
      </c>
      <c r="AC306" s="394"/>
      <c r="AD306" s="273"/>
    </row>
    <row r="307" spans="1:30" hidden="1">
      <c r="A307" s="196">
        <v>4</v>
      </c>
      <c r="B307" s="196" t="s">
        <v>342</v>
      </c>
      <c r="C307" s="273">
        <v>114</v>
      </c>
      <c r="D307" s="273" t="s">
        <v>477</v>
      </c>
      <c r="E307" s="273" t="s">
        <v>939</v>
      </c>
      <c r="F307" s="273">
        <v>30</v>
      </c>
      <c r="G307" s="273" t="s">
        <v>1367</v>
      </c>
      <c r="H307" s="362" t="s">
        <v>1429</v>
      </c>
      <c r="I307" s="369"/>
      <c r="J307" s="369"/>
      <c r="K307" s="369"/>
      <c r="L307" s="369"/>
      <c r="M307" s="364"/>
      <c r="N307" s="369"/>
      <c r="O307" s="369"/>
      <c r="P307" s="369"/>
      <c r="Q307" s="369"/>
      <c r="R307" s="368"/>
      <c r="S307" s="368"/>
      <c r="T307" s="368"/>
      <c r="U307" s="273"/>
      <c r="V307" s="364" t="e">
        <v>#N/A</v>
      </c>
      <c r="W307" s="273"/>
      <c r="X307" s="258">
        <v>0</v>
      </c>
      <c r="Y307" s="273"/>
      <c r="Z307" s="273"/>
      <c r="AA307" s="273"/>
      <c r="AB307" s="258" t="e">
        <v>#N/A</v>
      </c>
      <c r="AC307" s="394"/>
      <c r="AD307" s="273"/>
    </row>
    <row r="308" spans="1:30" hidden="1">
      <c r="A308" s="196">
        <v>4</v>
      </c>
      <c r="B308" s="196" t="s">
        <v>342</v>
      </c>
      <c r="C308" s="273">
        <v>115</v>
      </c>
      <c r="D308" s="273" t="s">
        <v>344</v>
      </c>
      <c r="E308" s="273" t="s">
        <v>859</v>
      </c>
      <c r="F308" s="273">
        <v>30</v>
      </c>
      <c r="G308" s="273" t="s">
        <v>1367</v>
      </c>
      <c r="H308" s="395" t="s">
        <v>181</v>
      </c>
      <c r="I308" s="364">
        <v>57409</v>
      </c>
      <c r="J308" s="364">
        <v>0</v>
      </c>
      <c r="K308" s="364">
        <v>0</v>
      </c>
      <c r="L308" s="364">
        <v>0</v>
      </c>
      <c r="M308" s="364">
        <v>0</v>
      </c>
      <c r="N308" s="364">
        <v>0</v>
      </c>
      <c r="O308" s="364">
        <v>57409</v>
      </c>
      <c r="P308" s="364">
        <v>0</v>
      </c>
      <c r="Q308" s="364">
        <v>0</v>
      </c>
      <c r="R308" s="258">
        <v>0</v>
      </c>
      <c r="S308" s="258">
        <v>0</v>
      </c>
      <c r="T308" s="258">
        <v>10.101882809999999</v>
      </c>
      <c r="U308" s="273"/>
      <c r="V308" s="364">
        <v>75154125</v>
      </c>
      <c r="W308" s="273"/>
      <c r="X308" s="258">
        <v>0</v>
      </c>
      <c r="Y308" s="273"/>
      <c r="Z308" s="273"/>
      <c r="AA308" s="273"/>
      <c r="AB308" s="258" t="s">
        <v>1246</v>
      </c>
      <c r="AC308" s="394"/>
      <c r="AD308" s="273"/>
    </row>
    <row r="309" spans="1:30" hidden="1">
      <c r="C309" s="273"/>
      <c r="D309" s="273"/>
      <c r="E309" s="273"/>
      <c r="F309" s="273"/>
      <c r="G309" s="370" t="s">
        <v>1365</v>
      </c>
      <c r="H309" s="395" t="s">
        <v>185</v>
      </c>
      <c r="I309" s="364">
        <v>517651</v>
      </c>
      <c r="J309" s="364">
        <v>0</v>
      </c>
      <c r="K309" s="364">
        <v>0</v>
      </c>
      <c r="L309" s="364">
        <v>0</v>
      </c>
      <c r="M309" s="364">
        <v>0</v>
      </c>
      <c r="N309" s="364">
        <v>0</v>
      </c>
      <c r="O309" s="364">
        <v>517651</v>
      </c>
      <c r="P309" s="364">
        <v>6460.6628068999999</v>
      </c>
      <c r="Q309" s="364">
        <v>123200.93799999999</v>
      </c>
      <c r="R309" s="258">
        <v>0.18226059</v>
      </c>
      <c r="S309" s="258">
        <v>0.18034972945100231</v>
      </c>
      <c r="T309" s="258">
        <v>9.6028456900000005</v>
      </c>
      <c r="U309" s="273"/>
      <c r="V309" s="364" t="e">
        <v>#N/A</v>
      </c>
      <c r="W309" s="273">
        <v>0</v>
      </c>
      <c r="X309" s="258">
        <v>0</v>
      </c>
      <c r="Y309" s="273">
        <v>0</v>
      </c>
      <c r="Z309" s="273">
        <v>0</v>
      </c>
      <c r="AA309" s="273">
        <v>0</v>
      </c>
      <c r="AB309" s="258" t="e">
        <v>#N/A</v>
      </c>
      <c r="AC309" s="394">
        <v>0</v>
      </c>
      <c r="AD309" s="273">
        <v>0</v>
      </c>
    </row>
    <row r="310" spans="1:30" hidden="1">
      <c r="C310" s="273"/>
      <c r="D310" s="273"/>
      <c r="E310" s="273"/>
      <c r="F310" s="273"/>
      <c r="G310" s="370"/>
      <c r="H310" s="395" t="s">
        <v>274</v>
      </c>
      <c r="I310" s="364">
        <v>54324</v>
      </c>
      <c r="J310" s="364">
        <v>0</v>
      </c>
      <c r="K310" s="364">
        <v>0</v>
      </c>
      <c r="L310" s="364">
        <v>0</v>
      </c>
      <c r="M310" s="364">
        <v>0</v>
      </c>
      <c r="N310" s="364">
        <v>0</v>
      </c>
      <c r="O310" s="364">
        <v>54324</v>
      </c>
      <c r="P310" s="364">
        <v>0</v>
      </c>
      <c r="Q310" s="364">
        <v>0</v>
      </c>
      <c r="R310" s="258">
        <v>0</v>
      </c>
      <c r="S310" s="258">
        <v>0</v>
      </c>
      <c r="T310" s="258">
        <v>5.6699718199999998</v>
      </c>
      <c r="U310" s="273"/>
      <c r="V310" s="364"/>
      <c r="W310" s="273"/>
      <c r="X310" s="258"/>
      <c r="Y310" s="273"/>
      <c r="Z310" s="273"/>
      <c r="AA310" s="273"/>
      <c r="AB310" s="258"/>
      <c r="AC310" s="394"/>
      <c r="AD310" s="273"/>
    </row>
    <row r="311" spans="1:30" hidden="1">
      <c r="A311" s="196">
        <v>14</v>
      </c>
      <c r="B311" s="196" t="s">
        <v>367</v>
      </c>
      <c r="C311" s="273">
        <v>116</v>
      </c>
      <c r="D311" s="273" t="s">
        <v>558</v>
      </c>
      <c r="E311" s="273" t="s">
        <v>1005</v>
      </c>
      <c r="F311" s="273">
        <v>31</v>
      </c>
      <c r="G311" s="273" t="s">
        <v>1429</v>
      </c>
      <c r="H311" s="393"/>
      <c r="I311" s="366">
        <v>629384</v>
      </c>
      <c r="J311" s="366">
        <v>0</v>
      </c>
      <c r="K311" s="366">
        <v>0</v>
      </c>
      <c r="L311" s="366">
        <v>0</v>
      </c>
      <c r="M311" s="396">
        <v>0</v>
      </c>
      <c r="N311" s="366">
        <v>0</v>
      </c>
      <c r="O311" s="366">
        <v>629384</v>
      </c>
      <c r="P311" s="366">
        <v>6460.6628068999999</v>
      </c>
      <c r="Q311" s="366">
        <v>123200.93799999999</v>
      </c>
      <c r="R311" s="367">
        <v>0.18226059</v>
      </c>
      <c r="S311" s="367">
        <v>0.18034972945100231</v>
      </c>
      <c r="T311" s="368"/>
      <c r="U311" s="273"/>
      <c r="V311" s="364">
        <v>433788.27</v>
      </c>
      <c r="W311" s="273"/>
      <c r="X311" s="258">
        <v>0</v>
      </c>
      <c r="Y311" s="273"/>
      <c r="Z311" s="273"/>
      <c r="AA311" s="273"/>
      <c r="AB311" s="258" t="s">
        <v>1246</v>
      </c>
      <c r="AC311" s="394" t="s">
        <v>1389</v>
      </c>
      <c r="AD311" s="273"/>
    </row>
    <row r="312" spans="1:30" hidden="1">
      <c r="A312" s="196">
        <v>14</v>
      </c>
      <c r="B312" s="196" t="s">
        <v>367</v>
      </c>
      <c r="C312" s="273">
        <v>117</v>
      </c>
      <c r="D312" s="273" t="s">
        <v>562</v>
      </c>
      <c r="E312" s="273" t="s">
        <v>1008</v>
      </c>
      <c r="F312" s="273">
        <v>31</v>
      </c>
      <c r="G312" s="273" t="s">
        <v>1429</v>
      </c>
      <c r="H312" s="362" t="s">
        <v>1369</v>
      </c>
      <c r="I312" s="369"/>
      <c r="J312" s="369"/>
      <c r="K312" s="369"/>
      <c r="L312" s="369"/>
      <c r="M312" s="364"/>
      <c r="N312" s="369"/>
      <c r="O312" s="369"/>
      <c r="P312" s="369"/>
      <c r="Q312" s="369"/>
      <c r="R312" s="368"/>
      <c r="S312" s="368"/>
      <c r="T312" s="368"/>
      <c r="U312" s="273"/>
      <c r="V312" s="364" t="e">
        <v>#N/A</v>
      </c>
      <c r="W312" s="273"/>
      <c r="X312" s="258">
        <v>0</v>
      </c>
      <c r="Y312" s="273"/>
      <c r="Z312" s="273"/>
      <c r="AA312" s="273"/>
      <c r="AB312" s="258" t="e">
        <v>#N/A</v>
      </c>
      <c r="AC312" s="394"/>
      <c r="AD312" s="273"/>
    </row>
    <row r="313" spans="1:30" hidden="1">
      <c r="A313" s="196">
        <v>17</v>
      </c>
      <c r="B313" s="196" t="s">
        <v>371</v>
      </c>
      <c r="C313" s="273">
        <v>118</v>
      </c>
      <c r="D313" s="273" t="s">
        <v>726</v>
      </c>
      <c r="E313" s="273" t="s">
        <v>1102</v>
      </c>
      <c r="F313" s="273">
        <v>31</v>
      </c>
      <c r="G313" s="273" t="s">
        <v>1429</v>
      </c>
      <c r="H313" s="395" t="s">
        <v>207</v>
      </c>
      <c r="I313" s="364">
        <v>1090234</v>
      </c>
      <c r="J313" s="364">
        <v>0</v>
      </c>
      <c r="K313" s="364">
        <v>0</v>
      </c>
      <c r="L313" s="364">
        <v>0</v>
      </c>
      <c r="M313" s="364">
        <v>0</v>
      </c>
      <c r="N313" s="364">
        <v>0</v>
      </c>
      <c r="O313" s="364">
        <v>1090234</v>
      </c>
      <c r="P313" s="364">
        <v>58346.699380000005</v>
      </c>
      <c r="Q313" s="364">
        <v>1989677.05</v>
      </c>
      <c r="R313" s="258">
        <v>2.9434817299999998</v>
      </c>
      <c r="S313" s="258">
        <v>2.9126216365525432</v>
      </c>
      <c r="T313" s="258">
        <v>14.42108466</v>
      </c>
      <c r="U313" s="273"/>
      <c r="V313" s="364">
        <v>923276.26</v>
      </c>
      <c r="W313" s="273"/>
      <c r="X313" s="258">
        <v>0</v>
      </c>
      <c r="Y313" s="273"/>
      <c r="Z313" s="273"/>
      <c r="AA313" s="273"/>
      <c r="AB313" s="258" t="s">
        <v>1246</v>
      </c>
      <c r="AC313" s="394" t="s">
        <v>1389</v>
      </c>
      <c r="AD313" s="273"/>
    </row>
    <row r="314" spans="1:30" hidden="1">
      <c r="C314" s="273"/>
      <c r="D314" s="273"/>
      <c r="E314" s="273"/>
      <c r="F314" s="273"/>
      <c r="G314" s="370" t="s">
        <v>1430</v>
      </c>
      <c r="H314" s="395" t="s">
        <v>624</v>
      </c>
      <c r="I314" s="364">
        <v>23118</v>
      </c>
      <c r="J314" s="364">
        <v>0</v>
      </c>
      <c r="K314" s="364">
        <v>0</v>
      </c>
      <c r="L314" s="364">
        <v>0</v>
      </c>
      <c r="M314" s="364">
        <v>0</v>
      </c>
      <c r="N314" s="364">
        <v>0</v>
      </c>
      <c r="O314" s="364">
        <v>23118</v>
      </c>
      <c r="P314" s="364">
        <v>0</v>
      </c>
      <c r="Q314" s="364">
        <v>0</v>
      </c>
      <c r="R314" s="258">
        <v>0</v>
      </c>
      <c r="S314" s="258">
        <v>0</v>
      </c>
      <c r="T314" s="258">
        <v>1.1558999999999999</v>
      </c>
      <c r="U314" s="273"/>
      <c r="V314" s="364" t="e">
        <v>#N/A</v>
      </c>
      <c r="W314" s="273">
        <v>0</v>
      </c>
      <c r="X314" s="258">
        <v>0</v>
      </c>
      <c r="Y314" s="273">
        <v>0</v>
      </c>
      <c r="Z314" s="273">
        <v>0</v>
      </c>
      <c r="AA314" s="273">
        <v>0</v>
      </c>
      <c r="AB314" s="258" t="e">
        <v>#N/A</v>
      </c>
      <c r="AC314" s="394">
        <v>0</v>
      </c>
      <c r="AD314" s="273">
        <v>0</v>
      </c>
    </row>
    <row r="315" spans="1:30" hidden="1">
      <c r="C315" s="273"/>
      <c r="D315" s="273"/>
      <c r="E315" s="273"/>
      <c r="F315" s="273"/>
      <c r="G315" s="370"/>
      <c r="H315" s="393"/>
      <c r="I315" s="366">
        <v>1113352</v>
      </c>
      <c r="J315" s="366">
        <v>0</v>
      </c>
      <c r="K315" s="366">
        <v>0</v>
      </c>
      <c r="L315" s="366">
        <v>0</v>
      </c>
      <c r="M315" s="396">
        <v>0</v>
      </c>
      <c r="N315" s="366">
        <v>0</v>
      </c>
      <c r="O315" s="366">
        <v>1113352</v>
      </c>
      <c r="P315" s="366">
        <v>58346.699380000005</v>
      </c>
      <c r="Q315" s="366">
        <v>1989677.05</v>
      </c>
      <c r="R315" s="367">
        <v>2.9434817299999998</v>
      </c>
      <c r="S315" s="367">
        <v>2.9126216365525432</v>
      </c>
      <c r="T315" s="368"/>
      <c r="U315" s="273"/>
      <c r="V315" s="364"/>
      <c r="W315" s="273"/>
      <c r="X315" s="258"/>
      <c r="Y315" s="273"/>
      <c r="Z315" s="273"/>
      <c r="AA315" s="273"/>
      <c r="AB315" s="258"/>
      <c r="AC315" s="394"/>
      <c r="AD315" s="273"/>
    </row>
    <row r="316" spans="1:30" hidden="1">
      <c r="A316" s="196">
        <v>17</v>
      </c>
      <c r="B316" s="196" t="s">
        <v>371</v>
      </c>
      <c r="C316" s="273">
        <v>119</v>
      </c>
      <c r="D316" s="273" t="s">
        <v>600</v>
      </c>
      <c r="E316" s="273" t="s">
        <v>1032</v>
      </c>
      <c r="F316" s="273">
        <v>32</v>
      </c>
      <c r="G316" s="273" t="s">
        <v>1369</v>
      </c>
      <c r="H316" s="362" t="s">
        <v>1374</v>
      </c>
      <c r="I316" s="369"/>
      <c r="J316" s="369"/>
      <c r="K316" s="369"/>
      <c r="L316" s="369"/>
      <c r="M316" s="364"/>
      <c r="N316" s="369"/>
      <c r="O316" s="369"/>
      <c r="P316" s="369"/>
      <c r="Q316" s="369"/>
      <c r="R316" s="368"/>
      <c r="S316" s="368"/>
      <c r="T316" s="368"/>
      <c r="U316" s="273"/>
      <c r="V316" s="364">
        <v>7118928</v>
      </c>
      <c r="W316" s="273"/>
      <c r="X316" s="258">
        <v>0</v>
      </c>
      <c r="Y316" s="273"/>
      <c r="Z316" s="273"/>
      <c r="AA316" s="273"/>
      <c r="AB316" s="258" t="s">
        <v>1246</v>
      </c>
      <c r="AC316" s="394"/>
      <c r="AD316" s="273"/>
    </row>
    <row r="317" spans="1:30" hidden="1">
      <c r="A317" s="196">
        <v>17</v>
      </c>
      <c r="B317" s="196" t="s">
        <v>371</v>
      </c>
      <c r="C317" s="273">
        <v>120</v>
      </c>
      <c r="D317" s="273" t="s">
        <v>623</v>
      </c>
      <c r="E317" s="273" t="s">
        <v>1049</v>
      </c>
      <c r="F317" s="273">
        <v>32</v>
      </c>
      <c r="G317" s="273" t="s">
        <v>1369</v>
      </c>
      <c r="H317" s="395" t="s">
        <v>1287</v>
      </c>
      <c r="I317" s="364">
        <v>767666</v>
      </c>
      <c r="J317" s="364">
        <v>0</v>
      </c>
      <c r="K317" s="364">
        <v>0</v>
      </c>
      <c r="L317" s="364">
        <v>0</v>
      </c>
      <c r="M317" s="364">
        <v>0</v>
      </c>
      <c r="N317" s="364">
        <v>0</v>
      </c>
      <c r="O317" s="364">
        <v>767666</v>
      </c>
      <c r="P317" s="364">
        <v>27415.4826952</v>
      </c>
      <c r="Q317" s="364">
        <v>184239.84</v>
      </c>
      <c r="R317" s="258">
        <v>0.27256011000000002</v>
      </c>
      <c r="S317" s="258">
        <v>0.2697025350415429</v>
      </c>
      <c r="T317" s="258">
        <v>9.7481396799999995</v>
      </c>
      <c r="U317" s="273"/>
      <c r="V317" s="364" t="e">
        <v>#N/A</v>
      </c>
      <c r="W317" s="273"/>
      <c r="X317" s="258">
        <v>0</v>
      </c>
      <c r="Y317" s="273"/>
      <c r="Z317" s="273"/>
      <c r="AA317" s="273"/>
      <c r="AB317" s="258" t="e">
        <v>#N/A</v>
      </c>
      <c r="AC317" s="394"/>
      <c r="AD317" s="273"/>
    </row>
    <row r="318" spans="1:30" hidden="1">
      <c r="C318" s="273"/>
      <c r="D318" s="273"/>
      <c r="E318" s="273"/>
      <c r="F318" s="273"/>
      <c r="G318" s="370" t="s">
        <v>1368</v>
      </c>
      <c r="H318" s="395" t="s">
        <v>182</v>
      </c>
      <c r="I318" s="364">
        <v>98000</v>
      </c>
      <c r="J318" s="364">
        <v>0</v>
      </c>
      <c r="K318" s="364">
        <v>0</v>
      </c>
      <c r="L318" s="364">
        <v>0</v>
      </c>
      <c r="M318" s="364">
        <v>0</v>
      </c>
      <c r="N318" s="364">
        <v>0</v>
      </c>
      <c r="O318" s="364">
        <v>98000</v>
      </c>
      <c r="P318" s="364">
        <v>107014.04</v>
      </c>
      <c r="Q318" s="364">
        <v>930902</v>
      </c>
      <c r="R318" s="258">
        <v>1.37715466</v>
      </c>
      <c r="S318" s="258">
        <v>1.3627162793630432</v>
      </c>
      <c r="T318" s="258">
        <v>0.21609916000000001</v>
      </c>
      <c r="U318" s="273"/>
      <c r="V318" s="364" t="e">
        <v>#N/A</v>
      </c>
      <c r="W318" s="273">
        <v>0</v>
      </c>
      <c r="X318" s="258">
        <v>0</v>
      </c>
      <c r="Y318" s="273">
        <v>0</v>
      </c>
      <c r="Z318" s="273">
        <v>0</v>
      </c>
      <c r="AA318" s="273">
        <v>0</v>
      </c>
      <c r="AB318" s="258" t="e">
        <v>#N/A</v>
      </c>
      <c r="AC318" s="394">
        <v>0</v>
      </c>
      <c r="AD318" s="273">
        <v>0</v>
      </c>
    </row>
    <row r="319" spans="1:30" hidden="1">
      <c r="C319" s="273"/>
      <c r="D319" s="273"/>
      <c r="E319" s="273"/>
      <c r="F319" s="273"/>
      <c r="G319" s="370"/>
      <c r="H319" s="395" t="s">
        <v>1593</v>
      </c>
      <c r="I319" s="364">
        <v>247299</v>
      </c>
      <c r="J319" s="364">
        <v>0</v>
      </c>
      <c r="K319" s="364">
        <v>0</v>
      </c>
      <c r="L319" s="364">
        <v>0</v>
      </c>
      <c r="M319" s="364">
        <v>0</v>
      </c>
      <c r="N319" s="364">
        <v>0</v>
      </c>
      <c r="O319" s="364">
        <v>247299</v>
      </c>
      <c r="P319" s="364">
        <v>6429.7740000000003</v>
      </c>
      <c r="Q319" s="364">
        <v>7463.4838200000004</v>
      </c>
      <c r="R319" s="258">
        <v>1.10413E-2</v>
      </c>
      <c r="S319" s="258">
        <v>1.0925544152098366E-2</v>
      </c>
      <c r="T319" s="258">
        <v>0.32973200000000003</v>
      </c>
      <c r="U319" s="273"/>
      <c r="V319" s="364"/>
      <c r="W319" s="273"/>
      <c r="X319" s="258"/>
      <c r="Y319" s="273"/>
      <c r="Z319" s="273"/>
      <c r="AA319" s="273"/>
      <c r="AB319" s="258"/>
      <c r="AC319" s="394"/>
      <c r="AD319" s="273"/>
    </row>
    <row r="320" spans="1:30" hidden="1">
      <c r="A320" s="196">
        <v>14</v>
      </c>
      <c r="B320" s="196" t="s">
        <v>367</v>
      </c>
      <c r="C320" s="273">
        <v>121</v>
      </c>
      <c r="D320" s="273" t="s">
        <v>557</v>
      </c>
      <c r="E320" s="273" t="s">
        <v>1004</v>
      </c>
      <c r="F320" s="273">
        <v>33</v>
      </c>
      <c r="G320" s="273" t="s">
        <v>1374</v>
      </c>
      <c r="H320" s="395" t="s">
        <v>1371</v>
      </c>
      <c r="I320" s="364">
        <v>34400</v>
      </c>
      <c r="J320" s="364">
        <v>0</v>
      </c>
      <c r="K320" s="364">
        <v>0</v>
      </c>
      <c r="L320" s="364">
        <v>0</v>
      </c>
      <c r="M320" s="364">
        <v>0</v>
      </c>
      <c r="N320" s="364">
        <v>0</v>
      </c>
      <c r="O320" s="364">
        <v>34400</v>
      </c>
      <c r="P320" s="364">
        <v>2762.6642264000002</v>
      </c>
      <c r="Q320" s="364">
        <v>2915.056</v>
      </c>
      <c r="R320" s="258">
        <v>4.3124699999999997E-3</v>
      </c>
      <c r="S320" s="258">
        <v>4.2672529078838749E-3</v>
      </c>
      <c r="T320" s="258">
        <v>4.4873700000000001E-3</v>
      </c>
      <c r="U320" s="273"/>
      <c r="V320" s="364" t="e">
        <v>#N/A</v>
      </c>
      <c r="W320" s="273"/>
      <c r="X320" s="258">
        <v>0</v>
      </c>
      <c r="Y320" s="273"/>
      <c r="Z320" s="273"/>
      <c r="AA320" s="273"/>
      <c r="AB320" s="258" t="e">
        <v>#N/A</v>
      </c>
      <c r="AC320" s="394"/>
      <c r="AD320" s="273"/>
    </row>
    <row r="321" spans="1:34" hidden="1" outlineLevel="2">
      <c r="A321" s="196">
        <v>14</v>
      </c>
      <c r="B321" s="196" t="s">
        <v>367</v>
      </c>
      <c r="C321" s="273">
        <v>122</v>
      </c>
      <c r="D321" s="273" t="s">
        <v>368</v>
      </c>
      <c r="E321" s="273" t="s">
        <v>867</v>
      </c>
      <c r="F321" s="273">
        <v>33</v>
      </c>
      <c r="G321" s="273" t="s">
        <v>1374</v>
      </c>
      <c r="H321" s="395" t="s">
        <v>175</v>
      </c>
      <c r="I321" s="364">
        <v>1495255</v>
      </c>
      <c r="J321" s="364">
        <v>0</v>
      </c>
      <c r="K321" s="364">
        <v>0</v>
      </c>
      <c r="L321" s="364">
        <v>0</v>
      </c>
      <c r="M321" s="364">
        <v>0</v>
      </c>
      <c r="N321" s="364">
        <v>0</v>
      </c>
      <c r="O321" s="364">
        <v>1495255</v>
      </c>
      <c r="P321" s="364">
        <v>75725.984187000009</v>
      </c>
      <c r="Q321" s="364">
        <v>971915.75</v>
      </c>
      <c r="R321" s="258">
        <v>1.43782945</v>
      </c>
      <c r="S321" s="258">
        <v>1.4227549352072952</v>
      </c>
      <c r="T321" s="258">
        <v>18.723453540000001</v>
      </c>
      <c r="U321" s="273"/>
      <c r="V321" s="364">
        <v>40015360</v>
      </c>
      <c r="W321" s="273"/>
      <c r="X321" s="258">
        <v>0</v>
      </c>
      <c r="Y321" s="273"/>
      <c r="Z321" s="273"/>
      <c r="AA321" s="273"/>
      <c r="AB321" s="258" t="s">
        <v>1246</v>
      </c>
      <c r="AC321" s="394"/>
      <c r="AD321" s="273"/>
    </row>
    <row r="322" spans="1:34" hidden="1" outlineLevel="2">
      <c r="A322" s="196">
        <v>13</v>
      </c>
      <c r="B322" s="196" t="s">
        <v>546</v>
      </c>
      <c r="C322" s="273">
        <v>123</v>
      </c>
      <c r="D322" s="273" t="s">
        <v>547</v>
      </c>
      <c r="E322" s="273" t="s">
        <v>991</v>
      </c>
      <c r="F322" s="273">
        <v>33</v>
      </c>
      <c r="G322" s="273" t="s">
        <v>1374</v>
      </c>
      <c r="H322" s="395" t="s">
        <v>280</v>
      </c>
      <c r="I322" s="364">
        <v>11482186</v>
      </c>
      <c r="J322" s="364">
        <v>0</v>
      </c>
      <c r="K322" s="364">
        <v>0</v>
      </c>
      <c r="L322" s="364">
        <v>0</v>
      </c>
      <c r="M322" s="364">
        <v>0</v>
      </c>
      <c r="N322" s="364">
        <v>0</v>
      </c>
      <c r="O322" s="364">
        <v>11482186</v>
      </c>
      <c r="P322" s="364">
        <v>436725.87520999997</v>
      </c>
      <c r="Q322" s="364">
        <v>320582.49351999996</v>
      </c>
      <c r="R322" s="258">
        <v>0.47426225</v>
      </c>
      <c r="S322" s="258">
        <v>0.46928998197286204</v>
      </c>
      <c r="T322" s="258">
        <v>7.1725706300000001</v>
      </c>
      <c r="U322" s="273"/>
      <c r="V322" s="364" t="e">
        <v>#N/A</v>
      </c>
      <c r="W322" s="273"/>
      <c r="X322" s="258">
        <v>-116143.38169000001</v>
      </c>
      <c r="Y322" s="273"/>
      <c r="Z322" s="273"/>
      <c r="AA322" s="273"/>
      <c r="AB322" s="258" t="e">
        <v>#N/A</v>
      </c>
      <c r="AC322" s="394"/>
      <c r="AD322" s="273"/>
    </row>
    <row r="323" spans="1:34" hidden="1" outlineLevel="2">
      <c r="A323" s="196">
        <v>17</v>
      </c>
      <c r="B323" s="196" t="s">
        <v>371</v>
      </c>
      <c r="C323" s="273">
        <v>124</v>
      </c>
      <c r="D323" s="273" t="s">
        <v>732</v>
      </c>
      <c r="E323" s="273" t="s">
        <v>1105</v>
      </c>
      <c r="F323" s="273">
        <v>33</v>
      </c>
      <c r="G323" s="273" t="s">
        <v>1374</v>
      </c>
      <c r="H323" s="395" t="s">
        <v>807</v>
      </c>
      <c r="I323" s="364">
        <v>3550640</v>
      </c>
      <c r="J323" s="364">
        <v>0</v>
      </c>
      <c r="K323" s="364">
        <v>0</v>
      </c>
      <c r="L323" s="364">
        <v>0</v>
      </c>
      <c r="M323" s="364">
        <v>0</v>
      </c>
      <c r="N323" s="364">
        <v>0</v>
      </c>
      <c r="O323" s="364">
        <v>3550640</v>
      </c>
      <c r="P323" s="364">
        <v>30357.972100000003</v>
      </c>
      <c r="Q323" s="364">
        <v>50596.62</v>
      </c>
      <c r="R323" s="258">
        <v>7.4851459999999995E-2</v>
      </c>
      <c r="S323" s="258">
        <v>7.4066698486785654E-2</v>
      </c>
      <c r="T323" s="258">
        <v>3.3888019200000001</v>
      </c>
      <c r="U323" s="273"/>
      <c r="V323" s="364" t="e">
        <v>#N/A</v>
      </c>
      <c r="W323" s="273"/>
      <c r="X323" s="258">
        <v>0</v>
      </c>
      <c r="Y323" s="273"/>
      <c r="Z323" s="273"/>
      <c r="AA323" s="273"/>
      <c r="AB323" s="258" t="e">
        <v>#N/A</v>
      </c>
      <c r="AC323" s="394"/>
      <c r="AD323" s="273"/>
      <c r="AH323" s="81">
        <v>-6716216</v>
      </c>
    </row>
    <row r="324" spans="1:34" hidden="1" outlineLevel="2">
      <c r="A324" s="196">
        <v>17</v>
      </c>
      <c r="B324" s="196" t="s">
        <v>371</v>
      </c>
      <c r="C324" s="273">
        <v>125</v>
      </c>
      <c r="D324" s="371" t="s">
        <v>1106</v>
      </c>
      <c r="E324" s="273" t="s">
        <v>1107</v>
      </c>
      <c r="F324" s="273">
        <v>33</v>
      </c>
      <c r="G324" s="273" t="s">
        <v>1374</v>
      </c>
      <c r="H324" s="395" t="s">
        <v>284</v>
      </c>
      <c r="I324" s="364">
        <v>356987</v>
      </c>
      <c r="J324" s="364">
        <v>0</v>
      </c>
      <c r="K324" s="364">
        <v>0</v>
      </c>
      <c r="L324" s="364">
        <v>0</v>
      </c>
      <c r="M324" s="364">
        <v>0</v>
      </c>
      <c r="N324" s="364">
        <v>0</v>
      </c>
      <c r="O324" s="364">
        <v>356987</v>
      </c>
      <c r="P324" s="364">
        <v>4430.9333501000001</v>
      </c>
      <c r="Q324" s="364">
        <v>29922.65034</v>
      </c>
      <c r="R324" s="258">
        <v>4.426687E-2</v>
      </c>
      <c r="S324" s="258">
        <v>4.3802766284749731E-2</v>
      </c>
      <c r="T324" s="258">
        <v>5.8306438399999996</v>
      </c>
      <c r="U324" s="273"/>
      <c r="V324" s="364" t="e">
        <v>#N/A</v>
      </c>
      <c r="W324" s="273"/>
      <c r="X324" s="258">
        <v>0</v>
      </c>
      <c r="Y324" s="273"/>
      <c r="Z324" s="273"/>
      <c r="AA324" s="273"/>
      <c r="AB324" s="258" t="e">
        <v>#N/A</v>
      </c>
      <c r="AC324" s="394"/>
      <c r="AD324" s="273"/>
      <c r="AE324" s="81"/>
    </row>
    <row r="325" spans="1:34" hidden="1" outlineLevel="2">
      <c r="A325" s="196">
        <v>17</v>
      </c>
      <c r="B325" s="196" t="s">
        <v>371</v>
      </c>
      <c r="C325" s="273">
        <v>126</v>
      </c>
      <c r="D325" s="273" t="s">
        <v>738</v>
      </c>
      <c r="E325" s="273" t="s">
        <v>1110</v>
      </c>
      <c r="F325" s="273">
        <v>33</v>
      </c>
      <c r="G325" s="273" t="s">
        <v>1374</v>
      </c>
      <c r="H325" s="393"/>
      <c r="I325" s="366">
        <v>18032433</v>
      </c>
      <c r="J325" s="366">
        <v>0</v>
      </c>
      <c r="K325" s="366">
        <v>0</v>
      </c>
      <c r="L325" s="366">
        <v>0</v>
      </c>
      <c r="M325" s="396">
        <v>0</v>
      </c>
      <c r="N325" s="366">
        <v>0</v>
      </c>
      <c r="O325" s="366">
        <v>18032433</v>
      </c>
      <c r="P325" s="366">
        <v>690862.72576869989</v>
      </c>
      <c r="Q325" s="366">
        <v>2498537.8936800007</v>
      </c>
      <c r="R325" s="367">
        <v>3.6962785699999996</v>
      </c>
      <c r="S325" s="367">
        <v>3.6575259934162605</v>
      </c>
      <c r="T325" s="368"/>
      <c r="U325" s="273"/>
      <c r="V325" s="364" t="e">
        <v>#N/A</v>
      </c>
      <c r="W325" s="273"/>
      <c r="X325" s="258">
        <v>0</v>
      </c>
      <c r="Y325" s="273"/>
      <c r="Z325" s="273"/>
      <c r="AA325" s="273"/>
      <c r="AB325" s="258" t="e">
        <v>#N/A</v>
      </c>
      <c r="AC325" s="394"/>
      <c r="AD325" s="273"/>
      <c r="AE325" s="240"/>
    </row>
    <row r="326" spans="1:34" hidden="1" outlineLevel="1">
      <c r="C326" s="273"/>
      <c r="D326" s="273"/>
      <c r="E326" s="273"/>
      <c r="F326" s="273"/>
      <c r="G326" s="370" t="s">
        <v>1370</v>
      </c>
      <c r="H326" s="362" t="s">
        <v>1376</v>
      </c>
      <c r="I326" s="369"/>
      <c r="J326" s="369"/>
      <c r="K326" s="369"/>
      <c r="L326" s="369"/>
      <c r="M326" s="364"/>
      <c r="N326" s="369"/>
      <c r="O326" s="369"/>
      <c r="P326" s="369"/>
      <c r="Q326" s="369"/>
      <c r="R326" s="368"/>
      <c r="S326" s="368"/>
      <c r="T326" s="368"/>
      <c r="U326" s="273"/>
      <c r="V326" s="364" t="e">
        <v>#N/A</v>
      </c>
      <c r="W326" s="273">
        <v>0</v>
      </c>
      <c r="X326" s="258">
        <v>-116143.38169000001</v>
      </c>
      <c r="Y326" s="273">
        <v>0</v>
      </c>
      <c r="Z326" s="273">
        <v>0</v>
      </c>
      <c r="AA326" s="273">
        <v>0</v>
      </c>
      <c r="AB326" s="258" t="e">
        <v>#N/A</v>
      </c>
      <c r="AC326" s="394">
        <v>0</v>
      </c>
      <c r="AD326" s="273">
        <v>0</v>
      </c>
    </row>
    <row r="327" spans="1:34" hidden="1" outlineLevel="1">
      <c r="C327" s="273"/>
      <c r="D327" s="273"/>
      <c r="E327" s="273"/>
      <c r="F327" s="273"/>
      <c r="G327" s="370"/>
      <c r="H327" s="395" t="s">
        <v>154</v>
      </c>
      <c r="I327" s="364">
        <v>2953143</v>
      </c>
      <c r="J327" s="364">
        <v>0</v>
      </c>
      <c r="K327" s="364">
        <v>0</v>
      </c>
      <c r="L327" s="364">
        <v>0</v>
      </c>
      <c r="M327" s="364">
        <v>0</v>
      </c>
      <c r="N327" s="364">
        <v>0</v>
      </c>
      <c r="O327" s="364">
        <v>2953143</v>
      </c>
      <c r="P327" s="364">
        <v>53144.564279999999</v>
      </c>
      <c r="Q327" s="364">
        <v>177926.86575</v>
      </c>
      <c r="R327" s="258">
        <v>0.26322085000000001</v>
      </c>
      <c r="S327" s="258">
        <v>0.26046118333999463</v>
      </c>
      <c r="T327" s="258">
        <v>0</v>
      </c>
      <c r="U327" s="273"/>
      <c r="V327" s="364"/>
      <c r="W327" s="273"/>
      <c r="X327" s="258"/>
      <c r="Y327" s="273"/>
      <c r="Z327" s="273"/>
      <c r="AA327" s="273"/>
      <c r="AB327" s="258"/>
      <c r="AC327" s="394"/>
      <c r="AD327" s="273"/>
    </row>
    <row r="328" spans="1:34" hidden="1" outlineLevel="2">
      <c r="A328" s="196">
        <v>7</v>
      </c>
      <c r="B328" s="196" t="s">
        <v>354</v>
      </c>
      <c r="C328" s="273">
        <v>127</v>
      </c>
      <c r="D328" s="273" t="s">
        <v>355</v>
      </c>
      <c r="E328" s="273" t="s">
        <v>863</v>
      </c>
      <c r="F328" s="273">
        <v>35</v>
      </c>
      <c r="G328" s="273" t="s">
        <v>1376</v>
      </c>
      <c r="H328" s="395" t="s">
        <v>150</v>
      </c>
      <c r="I328" s="364">
        <v>89947</v>
      </c>
      <c r="J328" s="364">
        <v>0</v>
      </c>
      <c r="K328" s="364">
        <v>0</v>
      </c>
      <c r="L328" s="364">
        <v>0</v>
      </c>
      <c r="M328" s="364">
        <v>0</v>
      </c>
      <c r="N328" s="364">
        <v>0</v>
      </c>
      <c r="O328" s="364">
        <v>89947</v>
      </c>
      <c r="P328" s="364">
        <v>0</v>
      </c>
      <c r="Q328" s="364">
        <v>0</v>
      </c>
      <c r="R328" s="258">
        <v>0</v>
      </c>
      <c r="S328" s="258">
        <v>0</v>
      </c>
      <c r="T328" s="258">
        <v>1.2321506799999999</v>
      </c>
      <c r="U328" s="273"/>
      <c r="V328" s="364">
        <v>8806924.7200000007</v>
      </c>
      <c r="W328" s="273"/>
      <c r="X328" s="258">
        <v>0</v>
      </c>
      <c r="Y328" s="273"/>
      <c r="Z328" s="273"/>
      <c r="AA328" s="273"/>
      <c r="AB328" s="258" t="s">
        <v>1246</v>
      </c>
      <c r="AC328" s="394"/>
      <c r="AD328" s="273"/>
    </row>
    <row r="329" spans="1:34" hidden="1" outlineLevel="2">
      <c r="A329" s="196">
        <v>7</v>
      </c>
      <c r="B329" s="196" t="s">
        <v>354</v>
      </c>
      <c r="C329" s="273">
        <v>128</v>
      </c>
      <c r="D329" s="377" t="s">
        <v>1384</v>
      </c>
      <c r="E329" s="273" t="s">
        <v>1385</v>
      </c>
      <c r="F329" s="273">
        <v>35</v>
      </c>
      <c r="G329" s="273" t="s">
        <v>1376</v>
      </c>
      <c r="H329" s="395" t="s">
        <v>503</v>
      </c>
      <c r="I329" s="364">
        <v>4294471</v>
      </c>
      <c r="J329" s="364">
        <v>0</v>
      </c>
      <c r="K329" s="364">
        <v>0</v>
      </c>
      <c r="L329" s="364">
        <v>0</v>
      </c>
      <c r="M329" s="364">
        <v>0</v>
      </c>
      <c r="N329" s="364">
        <v>125000</v>
      </c>
      <c r="O329" s="364">
        <v>4169471</v>
      </c>
      <c r="P329" s="364">
        <v>24014.0461989</v>
      </c>
      <c r="Q329" s="364">
        <v>78594.528349999993</v>
      </c>
      <c r="R329" s="258">
        <v>0.11627091000000001</v>
      </c>
      <c r="S329" s="258">
        <v>0.11505189939586036</v>
      </c>
      <c r="T329" s="258">
        <v>1.7422114900000001</v>
      </c>
      <c r="U329" s="273"/>
      <c r="V329" s="364"/>
      <c r="W329" s="273"/>
      <c r="X329" s="258"/>
      <c r="Y329" s="273"/>
      <c r="Z329" s="273"/>
      <c r="AA329" s="273"/>
      <c r="AB329" s="258"/>
      <c r="AC329" s="394"/>
      <c r="AD329" s="273"/>
    </row>
    <row r="330" spans="1:34" hidden="1" outlineLevel="2">
      <c r="A330" s="196">
        <v>19</v>
      </c>
      <c r="B330" s="196" t="s">
        <v>739</v>
      </c>
      <c r="C330" s="273">
        <v>129</v>
      </c>
      <c r="D330" s="273" t="s">
        <v>740</v>
      </c>
      <c r="E330" s="273" t="s">
        <v>1111</v>
      </c>
      <c r="F330" s="273">
        <v>35</v>
      </c>
      <c r="G330" s="273" t="s">
        <v>1376</v>
      </c>
      <c r="H330" s="393"/>
      <c r="I330" s="366">
        <v>7337561</v>
      </c>
      <c r="J330" s="366">
        <v>0</v>
      </c>
      <c r="K330" s="366">
        <v>0</v>
      </c>
      <c r="L330" s="366">
        <v>0</v>
      </c>
      <c r="M330" s="396">
        <v>0</v>
      </c>
      <c r="N330" s="366">
        <v>125000</v>
      </c>
      <c r="O330" s="366">
        <v>7212561</v>
      </c>
      <c r="P330" s="366">
        <v>77158.610478899995</v>
      </c>
      <c r="Q330" s="366">
        <v>256521.39409999998</v>
      </c>
      <c r="R330" s="367">
        <v>0.37949176000000001</v>
      </c>
      <c r="S330" s="367">
        <v>0.37551308273585499</v>
      </c>
      <c r="T330" s="368"/>
      <c r="U330" s="273"/>
      <c r="V330" s="364">
        <v>2955544.86</v>
      </c>
      <c r="W330" s="273"/>
      <c r="X330" s="258">
        <v>0</v>
      </c>
      <c r="Y330" s="273"/>
      <c r="Z330" s="273"/>
      <c r="AA330" s="273"/>
      <c r="AB330" s="258" t="s">
        <v>1246</v>
      </c>
      <c r="AC330" s="394" t="s">
        <v>1389</v>
      </c>
      <c r="AD330" s="273"/>
    </row>
    <row r="331" spans="1:34" hidden="1" outlineLevel="2">
      <c r="A331" s="196">
        <v>6</v>
      </c>
      <c r="B331" s="196" t="s">
        <v>348</v>
      </c>
      <c r="C331" s="273">
        <v>130</v>
      </c>
      <c r="D331" s="273" t="s">
        <v>501</v>
      </c>
      <c r="E331" s="273" t="s">
        <v>960</v>
      </c>
      <c r="F331" s="273">
        <v>35</v>
      </c>
      <c r="G331" s="273" t="s">
        <v>1376</v>
      </c>
      <c r="H331" s="362" t="s">
        <v>1377</v>
      </c>
      <c r="I331" s="369"/>
      <c r="J331" s="369"/>
      <c r="K331" s="369"/>
      <c r="L331" s="369"/>
      <c r="M331" s="364"/>
      <c r="N331" s="369"/>
      <c r="O331" s="369"/>
      <c r="P331" s="369"/>
      <c r="Q331" s="369"/>
      <c r="R331" s="368"/>
      <c r="S331" s="368"/>
      <c r="T331" s="368"/>
      <c r="U331" s="273"/>
      <c r="V331" s="364">
        <v>902469.22</v>
      </c>
      <c r="W331" s="273"/>
      <c r="X331" s="258">
        <v>0</v>
      </c>
      <c r="Y331" s="273"/>
      <c r="Z331" s="273"/>
      <c r="AA331" s="273"/>
      <c r="AB331" s="258" t="s">
        <v>1246</v>
      </c>
      <c r="AC331" s="394" t="s">
        <v>1389</v>
      </c>
      <c r="AD331" s="273"/>
    </row>
    <row r="332" spans="1:34" hidden="1" outlineLevel="2">
      <c r="A332" s="196">
        <v>6</v>
      </c>
      <c r="B332" s="196" t="s">
        <v>348</v>
      </c>
      <c r="C332" s="273">
        <v>131</v>
      </c>
      <c r="D332" s="273" t="s">
        <v>502</v>
      </c>
      <c r="E332" s="273" t="s">
        <v>961</v>
      </c>
      <c r="F332" s="273">
        <v>35</v>
      </c>
      <c r="G332" s="273" t="s">
        <v>1376</v>
      </c>
      <c r="H332" s="395" t="s">
        <v>1431</v>
      </c>
      <c r="I332" s="364">
        <v>69085</v>
      </c>
      <c r="J332" s="364">
        <v>0</v>
      </c>
      <c r="K332" s="364">
        <v>0</v>
      </c>
      <c r="L332" s="364">
        <v>0</v>
      </c>
      <c r="M332" s="364">
        <v>0</v>
      </c>
      <c r="N332" s="364">
        <v>0</v>
      </c>
      <c r="O332" s="364">
        <v>69085</v>
      </c>
      <c r="P332" s="364">
        <v>0</v>
      </c>
      <c r="Q332" s="364">
        <v>0</v>
      </c>
      <c r="R332" s="258">
        <v>0</v>
      </c>
      <c r="S332" s="258">
        <v>0</v>
      </c>
      <c r="T332" s="258">
        <v>0</v>
      </c>
      <c r="U332" s="273"/>
      <c r="V332" s="364">
        <v>8822422.25</v>
      </c>
      <c r="W332" s="273"/>
      <c r="X332" s="258">
        <v>0</v>
      </c>
      <c r="Y332" s="273"/>
      <c r="Z332" s="273"/>
      <c r="AA332" s="273"/>
      <c r="AB332" s="258" t="s">
        <v>1246</v>
      </c>
      <c r="AC332" s="394"/>
      <c r="AD332" s="273"/>
    </row>
    <row r="333" spans="1:34" hidden="1" outlineLevel="1">
      <c r="C333" s="273"/>
      <c r="D333" s="273"/>
      <c r="E333" s="273"/>
      <c r="F333" s="273"/>
      <c r="G333" s="370" t="s">
        <v>1375</v>
      </c>
      <c r="H333" s="406" t="s">
        <v>1520</v>
      </c>
      <c r="I333" s="364">
        <v>315909</v>
      </c>
      <c r="J333" s="364">
        <v>0</v>
      </c>
      <c r="K333" s="364">
        <v>0</v>
      </c>
      <c r="L333" s="364">
        <v>0</v>
      </c>
      <c r="M333" s="364">
        <v>0</v>
      </c>
      <c r="N333" s="364">
        <v>0</v>
      </c>
      <c r="O333" s="364">
        <v>315909</v>
      </c>
      <c r="P333" s="364">
        <v>4071.7158599999998</v>
      </c>
      <c r="Q333" s="364">
        <v>17362.358640000002</v>
      </c>
      <c r="R333" s="258">
        <v>2.5685469999999998E-2</v>
      </c>
      <c r="S333" s="258">
        <v>2.541617567355918E-2</v>
      </c>
      <c r="T333" s="258">
        <v>4.2984910100000002</v>
      </c>
      <c r="U333" s="273"/>
      <c r="V333" s="364">
        <v>21487361.050000001</v>
      </c>
      <c r="W333" s="273">
        <v>0</v>
      </c>
      <c r="X333" s="258">
        <v>0</v>
      </c>
      <c r="Y333" s="273">
        <v>0</v>
      </c>
      <c r="Z333" s="273">
        <v>0</v>
      </c>
      <c r="AA333" s="273">
        <v>0</v>
      </c>
      <c r="AB333" s="258">
        <v>0</v>
      </c>
      <c r="AC333" s="394">
        <v>0</v>
      </c>
      <c r="AD333" s="273">
        <v>0</v>
      </c>
    </row>
    <row r="334" spans="1:34" hidden="1" outlineLevel="1">
      <c r="C334" s="273"/>
      <c r="D334" s="273"/>
      <c r="E334" s="273"/>
      <c r="F334" s="273"/>
      <c r="G334" s="370"/>
      <c r="H334" s="395" t="s">
        <v>155</v>
      </c>
      <c r="I334" s="364">
        <v>160986</v>
      </c>
      <c r="J334" s="364">
        <v>0</v>
      </c>
      <c r="K334" s="364">
        <v>0</v>
      </c>
      <c r="L334" s="364">
        <v>0</v>
      </c>
      <c r="M334" s="364">
        <v>0</v>
      </c>
      <c r="N334" s="364">
        <v>0</v>
      </c>
      <c r="O334" s="364">
        <v>160986</v>
      </c>
      <c r="P334" s="364">
        <v>0</v>
      </c>
      <c r="Q334" s="364">
        <v>0</v>
      </c>
      <c r="R334" s="258">
        <v>0</v>
      </c>
      <c r="S334" s="258">
        <v>0</v>
      </c>
      <c r="T334" s="258">
        <v>0</v>
      </c>
      <c r="U334" s="273"/>
      <c r="V334" s="364"/>
      <c r="W334" s="273"/>
      <c r="X334" s="258"/>
      <c r="Y334" s="273"/>
      <c r="Z334" s="273"/>
      <c r="AA334" s="273"/>
      <c r="AB334" s="258"/>
      <c r="AC334" s="394"/>
      <c r="AD334" s="273"/>
    </row>
    <row r="335" spans="1:34" hidden="1" outlineLevel="2">
      <c r="A335" s="196">
        <v>6</v>
      </c>
      <c r="B335" s="196" t="s">
        <v>348</v>
      </c>
      <c r="C335" s="273">
        <v>132</v>
      </c>
      <c r="D335" s="273" t="s">
        <v>494</v>
      </c>
      <c r="E335" s="273" t="s">
        <v>954</v>
      </c>
      <c r="F335" s="273">
        <v>36</v>
      </c>
      <c r="G335" s="273" t="s">
        <v>1377</v>
      </c>
      <c r="H335" s="395" t="s">
        <v>312</v>
      </c>
      <c r="I335" s="364">
        <v>425716</v>
      </c>
      <c r="J335" s="364">
        <v>0</v>
      </c>
      <c r="K335" s="364">
        <v>0</v>
      </c>
      <c r="L335" s="364">
        <v>0</v>
      </c>
      <c r="M335" s="364">
        <v>0</v>
      </c>
      <c r="N335" s="364">
        <v>0</v>
      </c>
      <c r="O335" s="364">
        <v>425716</v>
      </c>
      <c r="P335" s="364">
        <v>553.43086479999999</v>
      </c>
      <c r="Q335" s="364">
        <v>1379.3198400000001</v>
      </c>
      <c r="R335" s="258">
        <v>2.04053E-3</v>
      </c>
      <c r="S335" s="258">
        <v>2.0191401462414174E-3</v>
      </c>
      <c r="T335" s="258">
        <v>0.15265390000000001</v>
      </c>
      <c r="U335" s="273"/>
      <c r="V335" s="364">
        <v>628053.28</v>
      </c>
      <c r="W335" s="273"/>
      <c r="X335" s="258">
        <v>0</v>
      </c>
      <c r="Y335" s="273"/>
      <c r="Z335" s="273"/>
      <c r="AA335" s="273"/>
      <c r="AB335" s="258" t="s">
        <v>1246</v>
      </c>
      <c r="AC335" s="394" t="s">
        <v>1389</v>
      </c>
      <c r="AD335" s="273"/>
    </row>
    <row r="336" spans="1:34" ht="15" hidden="1" customHeight="1" outlineLevel="2">
      <c r="A336" s="196">
        <v>16</v>
      </c>
      <c r="B336" s="196" t="s">
        <v>574</v>
      </c>
      <c r="C336" s="273">
        <v>133</v>
      </c>
      <c r="D336" s="273" t="s">
        <v>575</v>
      </c>
      <c r="E336" s="273" t="s">
        <v>1020</v>
      </c>
      <c r="F336" s="273">
        <v>36</v>
      </c>
      <c r="G336" s="273" t="s">
        <v>1377</v>
      </c>
      <c r="H336" s="395" t="s">
        <v>290</v>
      </c>
      <c r="I336" s="364">
        <v>893795</v>
      </c>
      <c r="J336" s="364">
        <v>0</v>
      </c>
      <c r="K336" s="364">
        <v>0</v>
      </c>
      <c r="L336" s="364">
        <v>0</v>
      </c>
      <c r="M336" s="364">
        <v>0</v>
      </c>
      <c r="N336" s="364">
        <v>0</v>
      </c>
      <c r="O336" s="364">
        <v>893795</v>
      </c>
      <c r="P336" s="364">
        <v>101043.52499999999</v>
      </c>
      <c r="Q336" s="364">
        <v>903626.745</v>
      </c>
      <c r="R336" s="258">
        <v>1.3368042899999999</v>
      </c>
      <c r="S336" s="258">
        <v>1.3227889465049354</v>
      </c>
      <c r="T336" s="258">
        <v>2.7480879699999998</v>
      </c>
      <c r="U336" s="273"/>
      <c r="V336" s="364">
        <v>5176384</v>
      </c>
      <c r="W336" s="273"/>
      <c r="X336" s="258">
        <v>0</v>
      </c>
      <c r="Y336" s="273"/>
      <c r="Z336" s="273"/>
      <c r="AA336" s="273"/>
      <c r="AB336" s="258" t="s">
        <v>1246</v>
      </c>
      <c r="AC336" s="394"/>
      <c r="AD336" s="273"/>
    </row>
    <row r="337" spans="1:34" hidden="1" outlineLevel="2">
      <c r="A337" s="196">
        <v>7</v>
      </c>
      <c r="B337" s="196" t="s">
        <v>354</v>
      </c>
      <c r="C337" s="273">
        <v>134</v>
      </c>
      <c r="D337" s="273" t="s">
        <v>509</v>
      </c>
      <c r="E337" s="273" t="s">
        <v>966</v>
      </c>
      <c r="F337" s="273">
        <v>36</v>
      </c>
      <c r="G337" s="273" t="s">
        <v>1377</v>
      </c>
      <c r="H337" s="394" t="s">
        <v>1292</v>
      </c>
      <c r="I337" s="364">
        <v>189300</v>
      </c>
      <c r="J337" s="364">
        <v>0</v>
      </c>
      <c r="K337" s="364">
        <v>0</v>
      </c>
      <c r="L337" s="364">
        <v>0</v>
      </c>
      <c r="M337" s="364">
        <v>0</v>
      </c>
      <c r="N337" s="364">
        <v>0</v>
      </c>
      <c r="O337" s="364">
        <v>189300</v>
      </c>
      <c r="P337" s="364">
        <v>5222.0560482000001</v>
      </c>
      <c r="Q337" s="364">
        <v>7193.4</v>
      </c>
      <c r="R337" s="258">
        <v>1.064175E-2</v>
      </c>
      <c r="S337" s="258">
        <v>1.0530177488038606E-2</v>
      </c>
      <c r="T337" s="258">
        <v>0.24473174</v>
      </c>
      <c r="U337" s="273"/>
      <c r="V337" s="364">
        <v>2920131.52</v>
      </c>
      <c r="W337" s="273"/>
      <c r="X337" s="258">
        <v>0</v>
      </c>
      <c r="Y337" s="273"/>
      <c r="Z337" s="273"/>
      <c r="AA337" s="273"/>
      <c r="AB337" s="258" t="s">
        <v>1246</v>
      </c>
      <c r="AC337" s="394" t="s">
        <v>1389</v>
      </c>
      <c r="AD337" s="273"/>
    </row>
    <row r="338" spans="1:34" hidden="1" outlineLevel="2">
      <c r="A338" s="196">
        <v>29</v>
      </c>
      <c r="B338" s="196" t="s">
        <v>755</v>
      </c>
      <c r="C338" s="273">
        <v>135</v>
      </c>
      <c r="D338" s="273" t="s">
        <v>756</v>
      </c>
      <c r="E338" s="273" t="s">
        <v>1143</v>
      </c>
      <c r="F338" s="273">
        <v>36</v>
      </c>
      <c r="G338" s="273" t="s">
        <v>1377</v>
      </c>
      <c r="H338" s="395" t="s">
        <v>158</v>
      </c>
      <c r="I338" s="364">
        <v>528125</v>
      </c>
      <c r="J338" s="364">
        <v>0</v>
      </c>
      <c r="K338" s="364">
        <v>0</v>
      </c>
      <c r="L338" s="364">
        <v>0</v>
      </c>
      <c r="M338" s="364">
        <v>0</v>
      </c>
      <c r="N338" s="364">
        <v>0</v>
      </c>
      <c r="O338" s="364">
        <v>528125</v>
      </c>
      <c r="P338" s="364">
        <v>57890.648296300002</v>
      </c>
      <c r="Q338" s="364">
        <v>67499.65625</v>
      </c>
      <c r="R338" s="258">
        <v>9.9857409999999994E-2</v>
      </c>
      <c r="S338" s="258">
        <v>9.881048748771018E-2</v>
      </c>
      <c r="T338" s="258">
        <v>1.36114691</v>
      </c>
      <c r="U338" s="273"/>
      <c r="V338" s="364">
        <v>4946992.12</v>
      </c>
      <c r="W338" s="273"/>
      <c r="X338" s="258">
        <v>0</v>
      </c>
      <c r="Y338" s="273"/>
      <c r="Z338" s="273"/>
      <c r="AA338" s="273"/>
      <c r="AB338" s="258" t="s">
        <v>1246</v>
      </c>
      <c r="AC338" s="394"/>
      <c r="AD338" s="273"/>
    </row>
    <row r="339" spans="1:34" hidden="1" outlineLevel="2">
      <c r="A339" s="196">
        <v>22</v>
      </c>
      <c r="B339" s="196" t="s">
        <v>403</v>
      </c>
      <c r="C339" s="273">
        <v>136</v>
      </c>
      <c r="D339" s="273" t="s">
        <v>405</v>
      </c>
      <c r="E339" s="273" t="s">
        <v>887</v>
      </c>
      <c r="F339" s="273">
        <v>36</v>
      </c>
      <c r="G339" s="273" t="s">
        <v>1377</v>
      </c>
      <c r="H339" s="395" t="s">
        <v>469</v>
      </c>
      <c r="I339" s="364">
        <v>1302007</v>
      </c>
      <c r="J339" s="364">
        <v>0</v>
      </c>
      <c r="K339" s="364">
        <v>0</v>
      </c>
      <c r="L339" s="364">
        <v>0</v>
      </c>
      <c r="M339" s="364">
        <v>0</v>
      </c>
      <c r="N339" s="364">
        <v>0</v>
      </c>
      <c r="O339" s="364">
        <v>1302007</v>
      </c>
      <c r="P339" s="364">
        <v>5291.1813768000002</v>
      </c>
      <c r="Q339" s="364">
        <v>66949.199939999991</v>
      </c>
      <c r="R339" s="258">
        <v>9.9043080000000006E-2</v>
      </c>
      <c r="S339" s="258">
        <v>9.8004692919952105E-2</v>
      </c>
      <c r="T339" s="258">
        <v>6.4441436300000001</v>
      </c>
      <c r="U339" s="273"/>
      <c r="V339" s="364">
        <v>259384606</v>
      </c>
      <c r="W339" s="273"/>
      <c r="X339" s="258">
        <v>0</v>
      </c>
      <c r="Y339" s="273"/>
      <c r="Z339" s="273"/>
      <c r="AA339" s="273"/>
      <c r="AB339" s="258" t="s">
        <v>1246</v>
      </c>
      <c r="AC339" s="394"/>
      <c r="AD339" s="273"/>
    </row>
    <row r="340" spans="1:34" hidden="1" outlineLevel="2">
      <c r="A340" s="196">
        <v>17</v>
      </c>
      <c r="B340" s="196" t="s">
        <v>371</v>
      </c>
      <c r="C340" s="273">
        <v>137</v>
      </c>
      <c r="D340" s="371" t="s">
        <v>1432</v>
      </c>
      <c r="E340" s="273" t="s">
        <v>1433</v>
      </c>
      <c r="F340" s="273">
        <v>36</v>
      </c>
      <c r="G340" s="273" t="s">
        <v>1377</v>
      </c>
      <c r="H340" s="393"/>
      <c r="I340" s="366">
        <v>3884923</v>
      </c>
      <c r="J340" s="366">
        <v>0</v>
      </c>
      <c r="K340" s="366">
        <v>0</v>
      </c>
      <c r="L340" s="366">
        <v>0</v>
      </c>
      <c r="M340" s="396">
        <v>0</v>
      </c>
      <c r="N340" s="366">
        <v>0</v>
      </c>
      <c r="O340" s="366">
        <v>3884923</v>
      </c>
      <c r="P340" s="366">
        <v>174072.55744609999</v>
      </c>
      <c r="Q340" s="366">
        <v>1064010.67967</v>
      </c>
      <c r="R340" s="367">
        <v>1.5740725299999998</v>
      </c>
      <c r="S340" s="367">
        <v>1.557569620220437</v>
      </c>
      <c r="T340" s="368"/>
      <c r="U340" s="273"/>
      <c r="V340" s="364" t="e">
        <v>#N/A</v>
      </c>
      <c r="W340" s="273"/>
      <c r="X340" s="258">
        <v>0</v>
      </c>
      <c r="Y340" s="273"/>
      <c r="Z340" s="273"/>
      <c r="AA340" s="273"/>
      <c r="AB340" s="258"/>
      <c r="AC340" s="394"/>
      <c r="AD340" s="273"/>
    </row>
    <row r="341" spans="1:34" hidden="1" outlineLevel="2">
      <c r="A341" s="196">
        <v>7</v>
      </c>
      <c r="B341" s="196" t="s">
        <v>354</v>
      </c>
      <c r="C341" s="273">
        <v>138</v>
      </c>
      <c r="D341" s="273" t="s">
        <v>835</v>
      </c>
      <c r="E341" s="273" t="s">
        <v>865</v>
      </c>
      <c r="F341" s="273">
        <v>36</v>
      </c>
      <c r="G341" s="273" t="s">
        <v>1377</v>
      </c>
      <c r="H341" s="362" t="s">
        <v>1378</v>
      </c>
      <c r="I341" s="369"/>
      <c r="J341" s="369"/>
      <c r="K341" s="369"/>
      <c r="L341" s="369"/>
      <c r="M341" s="364"/>
      <c r="N341" s="369"/>
      <c r="O341" s="369"/>
      <c r="P341" s="369"/>
      <c r="Q341" s="369"/>
      <c r="R341" s="368"/>
      <c r="S341" s="368"/>
      <c r="T341" s="368"/>
      <c r="U341" s="273"/>
      <c r="V341" s="364">
        <v>30880290.77</v>
      </c>
      <c r="W341" s="273"/>
      <c r="X341" s="258">
        <v>0</v>
      </c>
      <c r="Y341" s="273"/>
      <c r="Z341" s="273"/>
      <c r="AA341" s="273"/>
      <c r="AB341" s="258" t="s">
        <v>1246</v>
      </c>
      <c r="AC341" s="394"/>
      <c r="AD341" s="273"/>
    </row>
    <row r="342" spans="1:34" hidden="1" outlineLevel="2">
      <c r="A342" s="196">
        <v>3</v>
      </c>
      <c r="B342" s="196" t="s">
        <v>336</v>
      </c>
      <c r="C342" s="273">
        <v>139</v>
      </c>
      <c r="D342" s="273" t="s">
        <v>468</v>
      </c>
      <c r="E342" s="273" t="s">
        <v>935</v>
      </c>
      <c r="F342" s="273">
        <v>36</v>
      </c>
      <c r="G342" s="273" t="s">
        <v>1377</v>
      </c>
      <c r="H342" s="395" t="s">
        <v>193</v>
      </c>
      <c r="I342" s="364">
        <v>458109</v>
      </c>
      <c r="J342" s="364">
        <v>0</v>
      </c>
      <c r="K342" s="364">
        <v>0</v>
      </c>
      <c r="L342" s="364">
        <v>0</v>
      </c>
      <c r="M342" s="364">
        <v>0</v>
      </c>
      <c r="N342" s="364">
        <v>0</v>
      </c>
      <c r="O342" s="364">
        <v>458109</v>
      </c>
      <c r="P342" s="364">
        <v>0</v>
      </c>
      <c r="Q342" s="364">
        <v>0</v>
      </c>
      <c r="R342" s="258">
        <v>0</v>
      </c>
      <c r="S342" s="258">
        <v>0</v>
      </c>
      <c r="T342" s="258">
        <v>4.9259032300000003</v>
      </c>
      <c r="U342" s="273"/>
      <c r="V342" s="364">
        <v>6120485.4199999999</v>
      </c>
      <c r="W342" s="273"/>
      <c r="X342" s="258">
        <v>0</v>
      </c>
      <c r="Y342" s="273"/>
      <c r="Z342" s="273"/>
      <c r="AA342" s="273"/>
      <c r="AB342" s="258" t="s">
        <v>1246</v>
      </c>
      <c r="AC342" s="394"/>
      <c r="AD342" s="273"/>
    </row>
    <row r="343" spans="1:34" hidden="1" outlineLevel="1">
      <c r="C343" s="273"/>
      <c r="D343" s="273"/>
      <c r="E343" s="273"/>
      <c r="F343" s="273"/>
      <c r="G343" s="370" t="s">
        <v>1379</v>
      </c>
      <c r="H343" s="395" t="s">
        <v>580</v>
      </c>
      <c r="I343" s="364">
        <v>59110</v>
      </c>
      <c r="J343" s="364">
        <v>0</v>
      </c>
      <c r="K343" s="364">
        <v>0</v>
      </c>
      <c r="L343" s="364">
        <v>0</v>
      </c>
      <c r="M343" s="364">
        <v>0</v>
      </c>
      <c r="N343" s="364">
        <v>0</v>
      </c>
      <c r="O343" s="364">
        <v>59110</v>
      </c>
      <c r="P343" s="364">
        <v>0</v>
      </c>
      <c r="Q343" s="364">
        <v>0</v>
      </c>
      <c r="R343" s="258">
        <v>0</v>
      </c>
      <c r="S343" s="258">
        <v>0</v>
      </c>
      <c r="T343" s="258">
        <v>2.4629166699999998</v>
      </c>
      <c r="U343" s="273"/>
      <c r="V343" s="364" t="e">
        <v>#N/A</v>
      </c>
      <c r="W343" s="273">
        <v>0</v>
      </c>
      <c r="X343" s="258">
        <v>0</v>
      </c>
      <c r="Y343" s="273">
        <v>0</v>
      </c>
      <c r="Z343" s="273">
        <v>0</v>
      </c>
      <c r="AA343" s="273">
        <v>0</v>
      </c>
      <c r="AB343" s="258">
        <v>0</v>
      </c>
      <c r="AC343" s="394">
        <v>0</v>
      </c>
      <c r="AD343" s="273">
        <v>0</v>
      </c>
    </row>
    <row r="344" spans="1:34" hidden="1" outlineLevel="1">
      <c r="C344" s="273"/>
      <c r="D344" s="273"/>
      <c r="E344" s="273"/>
      <c r="F344" s="273"/>
      <c r="G344" s="370"/>
      <c r="H344" s="395" t="s">
        <v>582</v>
      </c>
      <c r="I344" s="364">
        <v>121</v>
      </c>
      <c r="J344" s="364">
        <v>0</v>
      </c>
      <c r="K344" s="364">
        <v>0</v>
      </c>
      <c r="L344" s="364">
        <v>0</v>
      </c>
      <c r="M344" s="364">
        <v>0</v>
      </c>
      <c r="N344" s="364">
        <v>0</v>
      </c>
      <c r="O344" s="364">
        <v>121</v>
      </c>
      <c r="P344" s="364">
        <v>0</v>
      </c>
      <c r="Q344" s="364">
        <v>0</v>
      </c>
      <c r="R344" s="258">
        <v>0</v>
      </c>
      <c r="S344" s="258">
        <v>0</v>
      </c>
      <c r="T344" s="258">
        <v>2.94261E-3</v>
      </c>
      <c r="U344" s="273"/>
      <c r="V344" s="364"/>
      <c r="W344" s="273"/>
      <c r="X344" s="258"/>
      <c r="Y344" s="273"/>
      <c r="Z344" s="273"/>
      <c r="AA344" s="273"/>
      <c r="AB344" s="258"/>
      <c r="AC344" s="394"/>
      <c r="AD344" s="273"/>
    </row>
    <row r="345" spans="1:34" hidden="1" outlineLevel="2">
      <c r="A345" s="196">
        <v>17</v>
      </c>
      <c r="B345" s="196" t="s">
        <v>371</v>
      </c>
      <c r="C345" s="273">
        <v>140</v>
      </c>
      <c r="D345" s="273" t="s">
        <v>578</v>
      </c>
      <c r="E345" s="273" t="s">
        <v>1021</v>
      </c>
      <c r="F345" s="273">
        <v>37</v>
      </c>
      <c r="G345" s="273" t="s">
        <v>1378</v>
      </c>
      <c r="H345" s="395" t="s">
        <v>472</v>
      </c>
      <c r="I345" s="364">
        <v>269806</v>
      </c>
      <c r="J345" s="364">
        <v>0</v>
      </c>
      <c r="K345" s="364">
        <v>0</v>
      </c>
      <c r="L345" s="364">
        <v>0</v>
      </c>
      <c r="M345" s="364">
        <v>0</v>
      </c>
      <c r="N345" s="364">
        <v>0</v>
      </c>
      <c r="O345" s="364">
        <v>269806</v>
      </c>
      <c r="P345" s="364">
        <v>0</v>
      </c>
      <c r="Q345" s="364">
        <v>0</v>
      </c>
      <c r="R345" s="258">
        <v>0</v>
      </c>
      <c r="S345" s="258">
        <v>0</v>
      </c>
      <c r="T345" s="258">
        <v>6.4511393300000002</v>
      </c>
      <c r="U345" s="273"/>
      <c r="V345" s="364"/>
      <c r="W345" s="273"/>
      <c r="X345" s="258"/>
      <c r="Y345" s="273"/>
      <c r="Z345" s="273"/>
      <c r="AA345" s="273"/>
      <c r="AB345" s="258"/>
      <c r="AC345" s="394"/>
      <c r="AD345" s="273"/>
      <c r="AH345" s="196" t="s">
        <v>1434</v>
      </c>
    </row>
    <row r="346" spans="1:34" hidden="1" outlineLevel="2">
      <c r="C346" s="273">
        <v>141</v>
      </c>
      <c r="D346" s="273" t="s">
        <v>579</v>
      </c>
      <c r="E346" s="273" t="s">
        <v>1161</v>
      </c>
      <c r="F346" s="273">
        <v>37</v>
      </c>
      <c r="G346" s="273" t="s">
        <v>1378</v>
      </c>
      <c r="H346" s="395" t="s">
        <v>127</v>
      </c>
      <c r="I346" s="364">
        <v>136201</v>
      </c>
      <c r="J346" s="364">
        <v>0</v>
      </c>
      <c r="K346" s="364">
        <v>0</v>
      </c>
      <c r="L346" s="364">
        <v>0</v>
      </c>
      <c r="M346" s="364">
        <v>0</v>
      </c>
      <c r="N346" s="364">
        <v>0</v>
      </c>
      <c r="O346" s="364">
        <v>136201</v>
      </c>
      <c r="P346" s="364">
        <v>0</v>
      </c>
      <c r="Q346" s="364">
        <v>0</v>
      </c>
      <c r="R346" s="258">
        <v>0</v>
      </c>
      <c r="S346" s="258">
        <v>0</v>
      </c>
      <c r="T346" s="258">
        <v>2.4629475599999999</v>
      </c>
      <c r="U346" s="273"/>
      <c r="V346" s="364">
        <v>591108.97</v>
      </c>
      <c r="W346" s="273"/>
      <c r="X346" s="258">
        <v>0</v>
      </c>
      <c r="Y346" s="273"/>
      <c r="Z346" s="273"/>
      <c r="AA346" s="273"/>
      <c r="AB346" s="258" t="s">
        <v>1246</v>
      </c>
      <c r="AC346" s="394"/>
      <c r="AD346" s="273"/>
    </row>
    <row r="347" spans="1:34" hidden="1" outlineLevel="2">
      <c r="C347" s="273">
        <v>142</v>
      </c>
      <c r="D347" s="273" t="s">
        <v>581</v>
      </c>
      <c r="E347" s="273" t="s">
        <v>1162</v>
      </c>
      <c r="F347" s="273">
        <v>37</v>
      </c>
      <c r="G347" s="273" t="s">
        <v>1378</v>
      </c>
      <c r="H347" s="395" t="s">
        <v>585</v>
      </c>
      <c r="I347" s="364">
        <v>64184</v>
      </c>
      <c r="J347" s="364">
        <v>0</v>
      </c>
      <c r="K347" s="364">
        <v>0</v>
      </c>
      <c r="L347" s="364">
        <v>0</v>
      </c>
      <c r="M347" s="364">
        <v>0</v>
      </c>
      <c r="N347" s="364">
        <v>0</v>
      </c>
      <c r="O347" s="364">
        <v>64184</v>
      </c>
      <c r="P347" s="364">
        <v>0</v>
      </c>
      <c r="Q347" s="364">
        <v>0</v>
      </c>
      <c r="R347" s="258">
        <v>0</v>
      </c>
      <c r="S347" s="258">
        <v>0</v>
      </c>
      <c r="T347" s="258">
        <v>3.8456560799999999</v>
      </c>
      <c r="U347" s="273"/>
      <c r="V347" s="364">
        <v>1534.91</v>
      </c>
      <c r="W347" s="273"/>
      <c r="X347" s="258">
        <v>0</v>
      </c>
      <c r="Y347" s="273"/>
      <c r="Z347" s="273"/>
      <c r="AA347" s="273"/>
      <c r="AB347" s="258" t="s">
        <v>1246</v>
      </c>
      <c r="AC347" s="394"/>
      <c r="AD347" s="273"/>
    </row>
    <row r="348" spans="1:34" hidden="1" outlineLevel="2">
      <c r="C348" s="273">
        <v>143</v>
      </c>
      <c r="D348" s="273" t="s">
        <v>471</v>
      </c>
      <c r="E348" s="273" t="s">
        <v>1163</v>
      </c>
      <c r="F348" s="273">
        <v>37</v>
      </c>
      <c r="G348" s="273" t="s">
        <v>1378</v>
      </c>
      <c r="H348" s="395" t="s">
        <v>196</v>
      </c>
      <c r="I348" s="364">
        <v>61573</v>
      </c>
      <c r="J348" s="364">
        <v>0</v>
      </c>
      <c r="K348" s="364">
        <v>0</v>
      </c>
      <c r="L348" s="364">
        <v>0</v>
      </c>
      <c r="M348" s="364">
        <v>0</v>
      </c>
      <c r="N348" s="364">
        <v>0</v>
      </c>
      <c r="O348" s="364">
        <v>61573</v>
      </c>
      <c r="P348" s="364">
        <v>0</v>
      </c>
      <c r="Q348" s="364">
        <v>0</v>
      </c>
      <c r="R348" s="258">
        <v>0</v>
      </c>
      <c r="S348" s="258">
        <v>0</v>
      </c>
      <c r="T348" s="258">
        <v>2.46292</v>
      </c>
      <c r="U348" s="273"/>
      <c r="V348" s="364">
        <v>2570602.88</v>
      </c>
      <c r="W348" s="273"/>
      <c r="X348" s="258">
        <v>0</v>
      </c>
      <c r="Y348" s="273"/>
      <c r="Z348" s="273"/>
      <c r="AA348" s="273"/>
      <c r="AB348" s="258" t="s">
        <v>1246</v>
      </c>
      <c r="AC348" s="394"/>
      <c r="AD348" s="273"/>
    </row>
    <row r="349" spans="1:34" hidden="1" outlineLevel="2">
      <c r="C349" s="273">
        <v>144</v>
      </c>
      <c r="D349" s="273" t="s">
        <v>451</v>
      </c>
      <c r="E349" s="273" t="s">
        <v>1164</v>
      </c>
      <c r="F349" s="273">
        <v>37</v>
      </c>
      <c r="G349" s="273" t="s">
        <v>1378</v>
      </c>
      <c r="H349" s="395" t="s">
        <v>197</v>
      </c>
      <c r="I349" s="364">
        <v>320085</v>
      </c>
      <c r="J349" s="364">
        <v>0</v>
      </c>
      <c r="K349" s="364">
        <v>0</v>
      </c>
      <c r="L349" s="364">
        <v>0</v>
      </c>
      <c r="M349" s="364">
        <v>0</v>
      </c>
      <c r="N349" s="364">
        <v>0</v>
      </c>
      <c r="O349" s="364">
        <v>320085</v>
      </c>
      <c r="P349" s="364">
        <v>0</v>
      </c>
      <c r="Q349" s="364">
        <v>0</v>
      </c>
      <c r="R349" s="258">
        <v>0</v>
      </c>
      <c r="S349" s="258">
        <v>0</v>
      </c>
      <c r="T349" s="258">
        <v>8.2073076900000004</v>
      </c>
      <c r="U349" s="273"/>
      <c r="V349" s="364">
        <v>1362013.59</v>
      </c>
      <c r="W349" s="273"/>
      <c r="X349" s="258">
        <v>0</v>
      </c>
      <c r="Y349" s="273"/>
      <c r="Z349" s="273"/>
      <c r="AA349" s="273"/>
      <c r="AB349" s="258" t="s">
        <v>1246</v>
      </c>
      <c r="AC349" s="394"/>
      <c r="AD349" s="273"/>
    </row>
    <row r="350" spans="1:34" hidden="1" outlineLevel="2">
      <c r="C350" s="273">
        <v>145</v>
      </c>
      <c r="D350" s="273" t="s">
        <v>584</v>
      </c>
      <c r="E350" s="273" t="s">
        <v>1165</v>
      </c>
      <c r="F350" s="273">
        <v>37</v>
      </c>
      <c r="G350" s="273" t="s">
        <v>1378</v>
      </c>
      <c r="H350" s="196" t="s">
        <v>1436</v>
      </c>
      <c r="I350" s="364">
        <v>107510</v>
      </c>
      <c r="J350" s="364">
        <v>0</v>
      </c>
      <c r="K350" s="364">
        <v>0</v>
      </c>
      <c r="L350" s="364">
        <v>0</v>
      </c>
      <c r="M350" s="364">
        <v>0</v>
      </c>
      <c r="N350" s="364">
        <v>0</v>
      </c>
      <c r="O350" s="364">
        <v>107510</v>
      </c>
      <c r="P350" s="364">
        <v>0</v>
      </c>
      <c r="Q350" s="364">
        <v>0</v>
      </c>
      <c r="R350" s="258">
        <v>0</v>
      </c>
      <c r="S350" s="258">
        <v>0</v>
      </c>
      <c r="T350" s="258">
        <v>5.5048643100000003</v>
      </c>
      <c r="U350" s="273"/>
      <c r="V350" s="364">
        <v>557969.43000000005</v>
      </c>
      <c r="W350" s="273"/>
      <c r="X350" s="258">
        <v>0</v>
      </c>
      <c r="Y350" s="273"/>
      <c r="Z350" s="273"/>
      <c r="AA350" s="273"/>
      <c r="AB350" s="258" t="s">
        <v>1246</v>
      </c>
      <c r="AC350" s="394"/>
      <c r="AD350" s="273"/>
    </row>
    <row r="351" spans="1:34" hidden="1" outlineLevel="2">
      <c r="C351" s="273">
        <v>146</v>
      </c>
      <c r="D351" s="273" t="s">
        <v>1166</v>
      </c>
      <c r="E351" s="273" t="s">
        <v>1167</v>
      </c>
      <c r="F351" s="273">
        <v>37</v>
      </c>
      <c r="G351" s="273" t="s">
        <v>1378</v>
      </c>
      <c r="H351" s="395" t="s">
        <v>198</v>
      </c>
      <c r="I351" s="364">
        <v>299</v>
      </c>
      <c r="J351" s="364">
        <v>0</v>
      </c>
      <c r="K351" s="364">
        <v>0</v>
      </c>
      <c r="L351" s="364">
        <v>0</v>
      </c>
      <c r="M351" s="364">
        <v>0</v>
      </c>
      <c r="N351" s="364">
        <v>0</v>
      </c>
      <c r="O351" s="364">
        <v>299</v>
      </c>
      <c r="P351" s="364">
        <v>0</v>
      </c>
      <c r="Q351" s="364">
        <v>0</v>
      </c>
      <c r="R351" s="258">
        <v>0</v>
      </c>
      <c r="S351" s="258">
        <v>0</v>
      </c>
      <c r="T351" s="258">
        <v>7.0836299999999996E-3</v>
      </c>
      <c r="U351" s="273"/>
      <c r="V351" s="364">
        <v>615738.51</v>
      </c>
      <c r="W351" s="273"/>
      <c r="X351" s="258">
        <v>0</v>
      </c>
      <c r="Y351" s="273"/>
      <c r="Z351" s="273"/>
      <c r="AA351" s="273"/>
      <c r="AB351" s="258" t="s">
        <v>1246</v>
      </c>
      <c r="AC351" s="394"/>
      <c r="AD351" s="273"/>
    </row>
    <row r="352" spans="1:34" hidden="1" outlineLevel="2">
      <c r="C352" s="273">
        <v>147</v>
      </c>
      <c r="D352" s="273" t="s">
        <v>588</v>
      </c>
      <c r="E352" s="273" t="s">
        <v>1168</v>
      </c>
      <c r="F352" s="273">
        <v>37</v>
      </c>
      <c r="G352" s="273" t="s">
        <v>1378</v>
      </c>
      <c r="H352" s="395" t="s">
        <v>200</v>
      </c>
      <c r="I352" s="364">
        <v>284101</v>
      </c>
      <c r="J352" s="364">
        <v>0</v>
      </c>
      <c r="K352" s="364">
        <v>0</v>
      </c>
      <c r="L352" s="364">
        <v>0</v>
      </c>
      <c r="M352" s="364">
        <v>0</v>
      </c>
      <c r="N352" s="364">
        <v>0</v>
      </c>
      <c r="O352" s="364">
        <v>284101</v>
      </c>
      <c r="P352" s="364">
        <v>0</v>
      </c>
      <c r="Q352" s="364">
        <v>0</v>
      </c>
      <c r="R352" s="258">
        <v>0</v>
      </c>
      <c r="S352" s="258">
        <v>0</v>
      </c>
      <c r="T352" s="258">
        <v>4.9250411700000001</v>
      </c>
      <c r="U352" s="273"/>
      <c r="V352" s="364">
        <v>3917257.48</v>
      </c>
      <c r="W352" s="273"/>
      <c r="X352" s="258">
        <v>0</v>
      </c>
      <c r="Y352" s="273"/>
      <c r="Z352" s="273"/>
      <c r="AA352" s="273"/>
      <c r="AB352" s="258" t="s">
        <v>1246</v>
      </c>
      <c r="AC352" s="394"/>
      <c r="AD352" s="273"/>
    </row>
    <row r="353" spans="1:30" hidden="1">
      <c r="C353" s="273">
        <v>148</v>
      </c>
      <c r="D353" s="377" t="s">
        <v>1435</v>
      </c>
      <c r="E353" s="273"/>
      <c r="F353" s="273">
        <v>37</v>
      </c>
      <c r="G353" s="273" t="s">
        <v>1378</v>
      </c>
      <c r="H353" s="395" t="s">
        <v>201</v>
      </c>
      <c r="I353" s="364">
        <v>189220</v>
      </c>
      <c r="J353" s="364">
        <v>0</v>
      </c>
      <c r="K353" s="364">
        <v>0</v>
      </c>
      <c r="L353" s="364">
        <v>0</v>
      </c>
      <c r="M353" s="364">
        <v>0</v>
      </c>
      <c r="N353" s="364">
        <v>0</v>
      </c>
      <c r="O353" s="364">
        <v>189220</v>
      </c>
      <c r="P353" s="364">
        <v>0</v>
      </c>
      <c r="Q353" s="364">
        <v>0</v>
      </c>
      <c r="R353" s="258">
        <v>0</v>
      </c>
      <c r="S353" s="258">
        <v>0</v>
      </c>
      <c r="T353" s="258">
        <v>0</v>
      </c>
      <c r="U353" s="273"/>
      <c r="V353" s="364"/>
      <c r="W353" s="273"/>
      <c r="X353" s="258"/>
      <c r="Y353" s="273"/>
      <c r="Z353" s="273"/>
      <c r="AA353" s="273"/>
      <c r="AB353" s="258"/>
      <c r="AC353" s="394"/>
      <c r="AD353" s="273"/>
    </row>
    <row r="354" spans="1:30" hidden="1">
      <c r="C354" s="273">
        <v>149</v>
      </c>
      <c r="D354" s="273" t="s">
        <v>589</v>
      </c>
      <c r="E354" s="273" t="s">
        <v>1169</v>
      </c>
      <c r="F354" s="273">
        <v>37</v>
      </c>
      <c r="G354" s="273" t="s">
        <v>1378</v>
      </c>
      <c r="H354" s="395" t="s">
        <v>513</v>
      </c>
      <c r="I354" s="364">
        <v>39407</v>
      </c>
      <c r="J354" s="364">
        <v>0</v>
      </c>
      <c r="K354" s="364">
        <v>0</v>
      </c>
      <c r="L354" s="364">
        <v>0</v>
      </c>
      <c r="M354" s="364">
        <v>0</v>
      </c>
      <c r="N354" s="364">
        <v>0</v>
      </c>
      <c r="O354" s="364">
        <v>39407</v>
      </c>
      <c r="P354" s="364">
        <v>0</v>
      </c>
      <c r="Q354" s="364">
        <v>0</v>
      </c>
      <c r="R354" s="258">
        <v>0</v>
      </c>
      <c r="S354" s="258">
        <v>0</v>
      </c>
      <c r="T354" s="258">
        <v>1.97035</v>
      </c>
      <c r="U354" s="273"/>
      <c r="V354" s="364">
        <v>202996.67</v>
      </c>
      <c r="W354" s="273"/>
      <c r="X354" s="258">
        <v>0</v>
      </c>
      <c r="Y354" s="273"/>
      <c r="Z354" s="273"/>
      <c r="AA354" s="273"/>
      <c r="AB354" s="258" t="s">
        <v>1246</v>
      </c>
      <c r="AC354" s="394"/>
      <c r="AD354" s="273"/>
    </row>
    <row r="355" spans="1:30" hidden="1">
      <c r="C355" s="273">
        <v>150</v>
      </c>
      <c r="D355" s="273" t="s">
        <v>591</v>
      </c>
      <c r="E355" s="273" t="s">
        <v>1170</v>
      </c>
      <c r="F355" s="273">
        <v>37</v>
      </c>
      <c r="G355" s="273" t="s">
        <v>1378</v>
      </c>
      <c r="H355" s="395" t="s">
        <v>203</v>
      </c>
      <c r="I355" s="364">
        <v>168712</v>
      </c>
      <c r="J355" s="364">
        <v>0</v>
      </c>
      <c r="K355" s="364">
        <v>0</v>
      </c>
      <c r="L355" s="364">
        <v>0</v>
      </c>
      <c r="M355" s="364">
        <v>0</v>
      </c>
      <c r="N355" s="364">
        <v>0</v>
      </c>
      <c r="O355" s="364">
        <v>168712</v>
      </c>
      <c r="P355" s="364">
        <v>0</v>
      </c>
      <c r="Q355" s="364">
        <v>0</v>
      </c>
      <c r="R355" s="258">
        <v>0</v>
      </c>
      <c r="S355" s="258">
        <v>0</v>
      </c>
      <c r="T355" s="258">
        <v>2.609944</v>
      </c>
      <c r="U355" s="273"/>
      <c r="V355" s="364">
        <v>2841017.5</v>
      </c>
      <c r="W355" s="273"/>
      <c r="X355" s="258">
        <v>0</v>
      </c>
      <c r="Y355" s="273"/>
      <c r="Z355" s="273"/>
      <c r="AA355" s="273"/>
      <c r="AB355" s="258" t="s">
        <v>1246</v>
      </c>
      <c r="AC355" s="394"/>
      <c r="AD355" s="273"/>
    </row>
    <row r="356" spans="1:30" ht="24" hidden="1">
      <c r="C356" s="273">
        <v>151</v>
      </c>
      <c r="D356" s="273" t="s">
        <v>592</v>
      </c>
      <c r="E356" s="273" t="s">
        <v>1171</v>
      </c>
      <c r="F356" s="273">
        <v>37</v>
      </c>
      <c r="G356" s="273" t="s">
        <v>1378</v>
      </c>
      <c r="H356" s="408" t="s">
        <v>1438</v>
      </c>
      <c r="I356" s="243">
        <v>37750</v>
      </c>
      <c r="J356" s="243">
        <v>0</v>
      </c>
      <c r="K356" s="243">
        <v>0</v>
      </c>
      <c r="L356" s="243">
        <v>0</v>
      </c>
      <c r="M356" s="243">
        <v>0</v>
      </c>
      <c r="N356" s="243">
        <v>0</v>
      </c>
      <c r="O356" s="243">
        <v>37750</v>
      </c>
      <c r="P356" s="243">
        <v>0</v>
      </c>
      <c r="Q356" s="243">
        <v>0</v>
      </c>
      <c r="R356" s="404">
        <v>0</v>
      </c>
      <c r="S356" s="404">
        <v>0</v>
      </c>
      <c r="T356" s="404">
        <v>9.4375</v>
      </c>
      <c r="U356" s="273"/>
      <c r="V356" s="364">
        <v>1141201.3899999999</v>
      </c>
      <c r="W356" s="273"/>
      <c r="X356" s="258">
        <v>0</v>
      </c>
      <c r="Y356" s="273"/>
      <c r="Z356" s="273"/>
      <c r="AA356" s="273"/>
      <c r="AB356" s="258" t="s">
        <v>1246</v>
      </c>
      <c r="AC356" s="394"/>
      <c r="AD356" s="273"/>
    </row>
    <row r="357" spans="1:30" hidden="1">
      <c r="C357" s="273">
        <v>152</v>
      </c>
      <c r="D357" s="273" t="s">
        <v>512</v>
      </c>
      <c r="E357" s="273" t="s">
        <v>1172</v>
      </c>
      <c r="F357" s="273">
        <v>37</v>
      </c>
      <c r="G357" s="273" t="s">
        <v>1378</v>
      </c>
      <c r="H357" s="395" t="s">
        <v>204</v>
      </c>
      <c r="I357" s="364">
        <v>213390</v>
      </c>
      <c r="J357" s="364">
        <v>0</v>
      </c>
      <c r="K357" s="364">
        <v>0</v>
      </c>
      <c r="L357" s="364">
        <v>0</v>
      </c>
      <c r="M357" s="364">
        <v>0</v>
      </c>
      <c r="N357" s="364">
        <v>0</v>
      </c>
      <c r="O357" s="364">
        <v>213390</v>
      </c>
      <c r="P357" s="364">
        <v>0</v>
      </c>
      <c r="Q357" s="364">
        <v>0</v>
      </c>
      <c r="R357" s="258">
        <v>0</v>
      </c>
      <c r="S357" s="258">
        <v>0</v>
      </c>
      <c r="T357" s="258">
        <v>2.4629501399999998</v>
      </c>
      <c r="U357" s="273"/>
      <c r="V357" s="364">
        <v>394072.65</v>
      </c>
      <c r="W357" s="273"/>
      <c r="X357" s="258">
        <v>0</v>
      </c>
      <c r="Y357" s="273"/>
      <c r="Z357" s="273"/>
      <c r="AA357" s="273"/>
      <c r="AB357" s="258" t="s">
        <v>1246</v>
      </c>
      <c r="AC357" s="394"/>
      <c r="AD357" s="273"/>
    </row>
    <row r="358" spans="1:30" hidden="1">
      <c r="C358" s="273">
        <v>153</v>
      </c>
      <c r="D358" s="273" t="s">
        <v>594</v>
      </c>
      <c r="E358" s="273" t="s">
        <v>1173</v>
      </c>
      <c r="F358" s="273">
        <v>37</v>
      </c>
      <c r="G358" s="273" t="s">
        <v>1378</v>
      </c>
      <c r="H358" s="395" t="s">
        <v>206</v>
      </c>
      <c r="I358" s="364">
        <v>64250</v>
      </c>
      <c r="J358" s="364">
        <v>0</v>
      </c>
      <c r="K358" s="364">
        <v>0</v>
      </c>
      <c r="L358" s="364">
        <v>0</v>
      </c>
      <c r="M358" s="364">
        <v>0</v>
      </c>
      <c r="N358" s="364">
        <v>0</v>
      </c>
      <c r="O358" s="364">
        <v>64250</v>
      </c>
      <c r="P358" s="364">
        <v>0</v>
      </c>
      <c r="Q358" s="364">
        <v>0</v>
      </c>
      <c r="R358" s="258">
        <v>0</v>
      </c>
      <c r="S358" s="258">
        <v>0</v>
      </c>
      <c r="T358" s="258">
        <v>6.4249999999999998</v>
      </c>
      <c r="U358" s="273"/>
      <c r="V358" s="364">
        <v>1678719.93</v>
      </c>
      <c r="W358" s="273"/>
      <c r="X358" s="258">
        <v>0</v>
      </c>
      <c r="Y358" s="273"/>
      <c r="Z358" s="273"/>
      <c r="AA358" s="273"/>
      <c r="AB358" s="258" t="s">
        <v>1246</v>
      </c>
      <c r="AC358" s="394"/>
      <c r="AD358" s="273"/>
    </row>
    <row r="359" spans="1:30" hidden="1">
      <c r="C359" s="409">
        <v>154</v>
      </c>
      <c r="D359" s="410" t="s">
        <v>1437</v>
      </c>
      <c r="E359" s="409"/>
      <c r="F359" s="409">
        <v>37</v>
      </c>
      <c r="G359" s="409" t="s">
        <v>1378</v>
      </c>
      <c r="H359" s="395" t="s">
        <v>481</v>
      </c>
      <c r="I359" s="364">
        <v>74114</v>
      </c>
      <c r="J359" s="364">
        <v>0</v>
      </c>
      <c r="K359" s="364">
        <v>0</v>
      </c>
      <c r="L359" s="364">
        <v>0</v>
      </c>
      <c r="M359" s="364">
        <v>0</v>
      </c>
      <c r="N359" s="364">
        <v>0</v>
      </c>
      <c r="O359" s="364">
        <v>74114</v>
      </c>
      <c r="P359" s="364">
        <v>0</v>
      </c>
      <c r="Q359" s="364">
        <v>0</v>
      </c>
      <c r="R359" s="258">
        <v>0</v>
      </c>
      <c r="S359" s="258">
        <v>0</v>
      </c>
      <c r="T359" s="258">
        <v>1.49098737</v>
      </c>
      <c r="U359" s="273"/>
      <c r="V359" s="364"/>
      <c r="W359" s="273"/>
      <c r="X359" s="258"/>
      <c r="Y359" s="273"/>
      <c r="Z359" s="273"/>
      <c r="AA359" s="273"/>
      <c r="AB359" s="258"/>
      <c r="AC359" s="394"/>
      <c r="AD359" s="273"/>
    </row>
    <row r="360" spans="1:30" hidden="1">
      <c r="A360" s="196">
        <v>3</v>
      </c>
      <c r="B360" s="196" t="s">
        <v>371</v>
      </c>
      <c r="C360" s="273">
        <v>155</v>
      </c>
      <c r="D360" s="273" t="s">
        <v>595</v>
      </c>
      <c r="E360" s="273" t="s">
        <v>1174</v>
      </c>
      <c r="F360" s="273">
        <v>37</v>
      </c>
      <c r="G360" s="273" t="s">
        <v>1378</v>
      </c>
      <c r="H360" s="196" t="s">
        <v>1440</v>
      </c>
      <c r="I360" s="364">
        <v>200000</v>
      </c>
      <c r="J360" s="364">
        <v>0</v>
      </c>
      <c r="K360" s="364">
        <v>0</v>
      </c>
      <c r="L360" s="364">
        <v>0</v>
      </c>
      <c r="M360" s="364">
        <v>0</v>
      </c>
      <c r="N360" s="364">
        <v>0</v>
      </c>
      <c r="O360" s="364">
        <v>200000</v>
      </c>
      <c r="P360" s="364">
        <v>0</v>
      </c>
      <c r="Q360" s="364">
        <v>0</v>
      </c>
      <c r="R360" s="258">
        <v>0</v>
      </c>
      <c r="S360" s="258">
        <v>0</v>
      </c>
      <c r="T360" s="258">
        <v>10</v>
      </c>
      <c r="U360" s="273"/>
      <c r="V360" s="364">
        <v>2133903.39</v>
      </c>
      <c r="W360" s="273"/>
      <c r="X360" s="258">
        <v>0</v>
      </c>
      <c r="Y360" s="273"/>
      <c r="Z360" s="273"/>
      <c r="AA360" s="273"/>
      <c r="AB360" s="258" t="s">
        <v>1246</v>
      </c>
      <c r="AC360" s="394"/>
      <c r="AD360" s="273"/>
    </row>
    <row r="361" spans="1:30" hidden="1">
      <c r="A361" s="196">
        <v>3</v>
      </c>
      <c r="B361" s="196" t="s">
        <v>371</v>
      </c>
      <c r="C361" s="273">
        <v>156</v>
      </c>
      <c r="D361" s="273" t="s">
        <v>599</v>
      </c>
      <c r="E361" s="273" t="s">
        <v>1031</v>
      </c>
      <c r="F361" s="273">
        <v>37</v>
      </c>
      <c r="G361" s="273" t="s">
        <v>1378</v>
      </c>
      <c r="H361" s="196" t="s">
        <v>1442</v>
      </c>
      <c r="I361" s="364">
        <v>2690</v>
      </c>
      <c r="J361" s="364">
        <v>0</v>
      </c>
      <c r="K361" s="364">
        <v>0</v>
      </c>
      <c r="L361" s="364">
        <v>0</v>
      </c>
      <c r="M361" s="364">
        <v>0</v>
      </c>
      <c r="N361" s="364">
        <v>0</v>
      </c>
      <c r="O361" s="364">
        <v>2690</v>
      </c>
      <c r="P361" s="364">
        <v>0</v>
      </c>
      <c r="Q361" s="364">
        <v>0</v>
      </c>
      <c r="R361" s="258">
        <v>0</v>
      </c>
      <c r="S361" s="258">
        <v>0</v>
      </c>
      <c r="T361" s="368">
        <v>0.53800000000000003</v>
      </c>
      <c r="U361" s="273"/>
      <c r="V361" s="364"/>
      <c r="W361" s="273"/>
      <c r="X361" s="258"/>
      <c r="Y361" s="273"/>
      <c r="Z361" s="273"/>
      <c r="AA361" s="273"/>
      <c r="AB361" s="258"/>
      <c r="AC361" s="394"/>
      <c r="AD361" s="273"/>
    </row>
    <row r="362" spans="1:30" hidden="1">
      <c r="A362" s="196">
        <v>3</v>
      </c>
      <c r="B362" s="196" t="s">
        <v>342</v>
      </c>
      <c r="C362" s="273">
        <v>157</v>
      </c>
      <c r="D362" s="273" t="s">
        <v>480</v>
      </c>
      <c r="E362" s="273" t="s">
        <v>1175</v>
      </c>
      <c r="F362" s="273">
        <v>37</v>
      </c>
      <c r="G362" s="273" t="s">
        <v>1378</v>
      </c>
      <c r="H362" s="395" t="s">
        <v>1177</v>
      </c>
      <c r="I362" s="364">
        <v>3408091</v>
      </c>
      <c r="J362" s="364">
        <v>0</v>
      </c>
      <c r="K362" s="364">
        <v>0</v>
      </c>
      <c r="L362" s="364">
        <v>0</v>
      </c>
      <c r="M362" s="364">
        <v>0</v>
      </c>
      <c r="N362" s="364">
        <v>0</v>
      </c>
      <c r="O362" s="364">
        <v>3408091</v>
      </c>
      <c r="P362" s="364">
        <v>0</v>
      </c>
      <c r="Q362" s="364">
        <v>0</v>
      </c>
      <c r="R362" s="258">
        <v>0</v>
      </c>
      <c r="S362" s="258">
        <v>0</v>
      </c>
      <c r="T362" s="258">
        <v>5.1969243199999999</v>
      </c>
      <c r="U362" s="273"/>
      <c r="V362" s="364">
        <v>307757.93</v>
      </c>
      <c r="W362" s="273"/>
      <c r="X362" s="258">
        <v>0</v>
      </c>
      <c r="Y362" s="273"/>
      <c r="Z362" s="273"/>
      <c r="AA362" s="273"/>
      <c r="AB362" s="258" t="s">
        <v>1246</v>
      </c>
      <c r="AC362" s="394"/>
      <c r="AD362" s="273"/>
    </row>
    <row r="363" spans="1:30" hidden="1">
      <c r="A363" s="196">
        <v>4</v>
      </c>
      <c r="B363" s="196" t="s">
        <v>336</v>
      </c>
      <c r="C363" s="273">
        <v>158</v>
      </c>
      <c r="D363" s="377" t="s">
        <v>1439</v>
      </c>
      <c r="E363" s="273"/>
      <c r="F363" s="273">
        <v>37</v>
      </c>
      <c r="G363" s="273" t="s">
        <v>1378</v>
      </c>
      <c r="H363" s="395" t="s">
        <v>602</v>
      </c>
      <c r="I363" s="364">
        <v>84233</v>
      </c>
      <c r="J363" s="364">
        <v>0</v>
      </c>
      <c r="K363" s="364">
        <v>0</v>
      </c>
      <c r="L363" s="364">
        <v>0</v>
      </c>
      <c r="M363" s="364">
        <v>0</v>
      </c>
      <c r="N363" s="364">
        <v>0</v>
      </c>
      <c r="O363" s="364">
        <v>84233</v>
      </c>
      <c r="P363" s="364">
        <v>0</v>
      </c>
      <c r="Q363" s="364">
        <v>0</v>
      </c>
      <c r="R363" s="258">
        <v>0</v>
      </c>
      <c r="S363" s="258">
        <v>0</v>
      </c>
      <c r="T363" s="258">
        <v>4.8133142900000001</v>
      </c>
      <c r="U363" s="273"/>
      <c r="V363" s="364"/>
      <c r="W363" s="273"/>
      <c r="X363" s="258"/>
      <c r="Y363" s="273"/>
      <c r="Z363" s="273"/>
      <c r="AA363" s="273"/>
      <c r="AB363" s="258"/>
      <c r="AC363" s="394"/>
      <c r="AD363" s="273"/>
    </row>
    <row r="364" spans="1:30" hidden="1">
      <c r="A364" s="196">
        <v>4</v>
      </c>
      <c r="B364" s="196" t="s">
        <v>371</v>
      </c>
      <c r="C364" s="273">
        <v>159</v>
      </c>
      <c r="D364" s="377" t="s">
        <v>1441</v>
      </c>
      <c r="E364" s="273"/>
      <c r="F364" s="273">
        <v>37</v>
      </c>
      <c r="G364" s="273" t="s">
        <v>1378</v>
      </c>
      <c r="H364" s="395" t="s">
        <v>167</v>
      </c>
      <c r="I364" s="364">
        <v>266145</v>
      </c>
      <c r="J364" s="364">
        <v>0</v>
      </c>
      <c r="K364" s="364">
        <v>0</v>
      </c>
      <c r="L364" s="364">
        <v>0</v>
      </c>
      <c r="M364" s="364">
        <v>0</v>
      </c>
      <c r="N364" s="364">
        <v>0</v>
      </c>
      <c r="O364" s="364">
        <v>266145</v>
      </c>
      <c r="P364" s="364">
        <v>0</v>
      </c>
      <c r="Q364" s="364">
        <v>0</v>
      </c>
      <c r="R364" s="258">
        <v>0</v>
      </c>
      <c r="S364" s="258">
        <v>0</v>
      </c>
      <c r="T364" s="258">
        <v>7.8277941200000001</v>
      </c>
      <c r="U364" s="273"/>
      <c r="V364" s="364"/>
      <c r="W364" s="273"/>
      <c r="X364" s="258"/>
      <c r="Y364" s="273"/>
      <c r="Z364" s="273"/>
      <c r="AA364" s="273"/>
      <c r="AB364" s="258"/>
      <c r="AC364" s="394"/>
      <c r="AD364" s="273"/>
    </row>
    <row r="365" spans="1:30" hidden="1">
      <c r="A365" s="196">
        <v>4</v>
      </c>
      <c r="B365" s="196" t="s">
        <v>371</v>
      </c>
      <c r="C365" s="273">
        <v>160</v>
      </c>
      <c r="D365" s="273" t="s">
        <v>757</v>
      </c>
      <c r="E365" s="273" t="s">
        <v>1176</v>
      </c>
      <c r="F365" s="273">
        <v>37</v>
      </c>
      <c r="G365" s="273" t="s">
        <v>1378</v>
      </c>
      <c r="H365" s="395" t="s">
        <v>191</v>
      </c>
      <c r="I365" s="364">
        <v>54184</v>
      </c>
      <c r="J365" s="364">
        <v>0</v>
      </c>
      <c r="K365" s="364">
        <v>0</v>
      </c>
      <c r="L365" s="364">
        <v>0</v>
      </c>
      <c r="M365" s="364">
        <v>0</v>
      </c>
      <c r="N365" s="364">
        <v>0</v>
      </c>
      <c r="O365" s="364">
        <v>54184</v>
      </c>
      <c r="P365" s="364">
        <v>0</v>
      </c>
      <c r="Q365" s="364">
        <v>0</v>
      </c>
      <c r="R365" s="258">
        <v>0</v>
      </c>
      <c r="S365" s="258">
        <v>0</v>
      </c>
      <c r="T365" s="258">
        <v>2.4629090900000001</v>
      </c>
      <c r="U365" s="273"/>
      <c r="V365" s="364">
        <v>65420900.75</v>
      </c>
      <c r="W365" s="273"/>
      <c r="X365" s="258">
        <v>0</v>
      </c>
      <c r="Y365" s="273"/>
      <c r="Z365" s="273"/>
      <c r="AA365" s="273"/>
      <c r="AB365" s="258" t="s">
        <v>1246</v>
      </c>
      <c r="AC365" s="394"/>
      <c r="AD365" s="273"/>
    </row>
    <row r="366" spans="1:30" hidden="1">
      <c r="A366" s="196">
        <v>5</v>
      </c>
      <c r="B366" s="196" t="s">
        <v>371</v>
      </c>
      <c r="C366" s="273">
        <v>161</v>
      </c>
      <c r="D366" s="273" t="s">
        <v>601</v>
      </c>
      <c r="E366" s="273" t="s">
        <v>1178</v>
      </c>
      <c r="F366" s="273">
        <v>37</v>
      </c>
      <c r="G366" s="273" t="s">
        <v>1378</v>
      </c>
      <c r="H366" s="395" t="s">
        <v>605</v>
      </c>
      <c r="I366" s="364">
        <v>34948</v>
      </c>
      <c r="J366" s="364">
        <v>0</v>
      </c>
      <c r="K366" s="364">
        <v>0</v>
      </c>
      <c r="L366" s="364">
        <v>0</v>
      </c>
      <c r="M366" s="364">
        <v>0</v>
      </c>
      <c r="N366" s="364">
        <v>0</v>
      </c>
      <c r="O366" s="364">
        <v>34948</v>
      </c>
      <c r="P366" s="364">
        <v>0</v>
      </c>
      <c r="Q366" s="364">
        <v>0</v>
      </c>
      <c r="R366" s="258">
        <v>0</v>
      </c>
      <c r="S366" s="258">
        <v>0</v>
      </c>
      <c r="T366" s="258">
        <v>0.45438942999999998</v>
      </c>
      <c r="U366" s="273"/>
      <c r="V366" s="364">
        <v>1452916.3</v>
      </c>
      <c r="W366" s="273"/>
      <c r="X366" s="258">
        <v>0</v>
      </c>
      <c r="Y366" s="273"/>
      <c r="Z366" s="273"/>
      <c r="AA366" s="273"/>
      <c r="AB366" s="258" t="s">
        <v>1246</v>
      </c>
      <c r="AC366" s="394"/>
      <c r="AD366" s="273"/>
    </row>
    <row r="367" spans="1:30" hidden="1">
      <c r="A367" s="196">
        <v>4</v>
      </c>
      <c r="B367" s="196" t="s">
        <v>371</v>
      </c>
      <c r="C367" s="273">
        <v>162</v>
      </c>
      <c r="D367" s="273" t="s">
        <v>538</v>
      </c>
      <c r="E367" s="273" t="s">
        <v>1179</v>
      </c>
      <c r="F367" s="273">
        <v>37</v>
      </c>
      <c r="G367" s="273" t="s">
        <v>1378</v>
      </c>
      <c r="H367" s="196" t="s">
        <v>1444</v>
      </c>
      <c r="I367" s="364">
        <v>40000</v>
      </c>
      <c r="J367" s="364">
        <v>0</v>
      </c>
      <c r="K367" s="364">
        <v>0</v>
      </c>
      <c r="L367" s="364">
        <v>0</v>
      </c>
      <c r="M367" s="364">
        <v>0</v>
      </c>
      <c r="N367" s="364">
        <v>0</v>
      </c>
      <c r="O367" s="364">
        <v>40000</v>
      </c>
      <c r="P367" s="364">
        <v>0</v>
      </c>
      <c r="Q367" s="364">
        <v>0</v>
      </c>
      <c r="R367" s="258">
        <v>0</v>
      </c>
      <c r="S367" s="258">
        <v>0</v>
      </c>
      <c r="T367" s="258">
        <v>5.0750000000000002</v>
      </c>
      <c r="U367" s="273"/>
      <c r="V367" s="364">
        <v>2663394.67</v>
      </c>
      <c r="W367" s="273"/>
      <c r="X367" s="258">
        <v>0</v>
      </c>
      <c r="Y367" s="273"/>
      <c r="Z367" s="273"/>
      <c r="AA367" s="273"/>
      <c r="AB367" s="258" t="s">
        <v>1246</v>
      </c>
      <c r="AC367" s="394"/>
      <c r="AD367" s="273"/>
    </row>
    <row r="368" spans="1:30" hidden="1">
      <c r="A368" s="196">
        <v>5</v>
      </c>
      <c r="B368" s="196" t="s">
        <v>371</v>
      </c>
      <c r="C368" s="273">
        <v>163</v>
      </c>
      <c r="D368" s="273" t="s">
        <v>604</v>
      </c>
      <c r="E368" s="273" t="s">
        <v>1180</v>
      </c>
      <c r="F368" s="273">
        <v>37</v>
      </c>
      <c r="G368" s="273" t="s">
        <v>1378</v>
      </c>
      <c r="H368" s="196" t="s">
        <v>1446</v>
      </c>
      <c r="I368" s="364">
        <v>17972</v>
      </c>
      <c r="J368" s="364">
        <v>0</v>
      </c>
      <c r="K368" s="364">
        <v>0</v>
      </c>
      <c r="L368" s="364">
        <v>0</v>
      </c>
      <c r="M368" s="364">
        <v>0</v>
      </c>
      <c r="N368" s="364">
        <v>0</v>
      </c>
      <c r="O368" s="364">
        <v>17972</v>
      </c>
      <c r="P368" s="364">
        <v>0</v>
      </c>
      <c r="Q368" s="364">
        <v>0</v>
      </c>
      <c r="R368" s="258">
        <v>0</v>
      </c>
      <c r="S368" s="258">
        <v>0</v>
      </c>
      <c r="T368" s="258">
        <v>1.7971999999999999</v>
      </c>
      <c r="U368" s="273"/>
      <c r="V368" s="364">
        <v>2713182.79</v>
      </c>
      <c r="W368" s="273"/>
      <c r="X368" s="258">
        <v>0</v>
      </c>
      <c r="Y368" s="273"/>
      <c r="Z368" s="273"/>
      <c r="AA368" s="273"/>
      <c r="AB368" s="258" t="s">
        <v>1246</v>
      </c>
      <c r="AC368" s="394"/>
      <c r="AD368" s="273"/>
    </row>
    <row r="369" spans="1:30" hidden="1">
      <c r="A369" s="196">
        <v>5</v>
      </c>
      <c r="B369" s="196" t="s">
        <v>371</v>
      </c>
      <c r="C369" s="273">
        <v>164</v>
      </c>
      <c r="D369" s="377" t="s">
        <v>1443</v>
      </c>
      <c r="E369" s="273"/>
      <c r="F369" s="273">
        <v>37</v>
      </c>
      <c r="G369" s="273" t="s">
        <v>1378</v>
      </c>
      <c r="H369" s="395" t="s">
        <v>474</v>
      </c>
      <c r="I369" s="364">
        <v>43200</v>
      </c>
      <c r="J369" s="364">
        <v>0</v>
      </c>
      <c r="K369" s="364">
        <v>0</v>
      </c>
      <c r="L369" s="364">
        <v>0</v>
      </c>
      <c r="M369" s="364">
        <v>0</v>
      </c>
      <c r="N369" s="364">
        <v>0</v>
      </c>
      <c r="O369" s="364">
        <v>43200</v>
      </c>
      <c r="P369" s="364">
        <v>0</v>
      </c>
      <c r="Q369" s="364">
        <v>0</v>
      </c>
      <c r="R369" s="258">
        <v>0</v>
      </c>
      <c r="S369" s="258">
        <v>0</v>
      </c>
      <c r="T369" s="258">
        <v>6.1714285699999998</v>
      </c>
      <c r="U369" s="273"/>
      <c r="V369" s="364"/>
      <c r="W369" s="273"/>
      <c r="X369" s="258"/>
      <c r="Y369" s="273"/>
      <c r="Z369" s="273"/>
      <c r="AA369" s="273"/>
      <c r="AB369" s="258"/>
      <c r="AC369" s="394"/>
      <c r="AD369" s="273"/>
    </row>
    <row r="370" spans="1:30" hidden="1">
      <c r="A370" s="196">
        <v>5</v>
      </c>
      <c r="B370" s="196" t="s">
        <v>511</v>
      </c>
      <c r="C370" s="273">
        <v>165</v>
      </c>
      <c r="D370" s="377" t="s">
        <v>1445</v>
      </c>
      <c r="E370" s="273"/>
      <c r="F370" s="273">
        <v>37</v>
      </c>
      <c r="G370" s="273" t="s">
        <v>1378</v>
      </c>
      <c r="H370" s="395" t="s">
        <v>611</v>
      </c>
      <c r="I370" s="364">
        <v>81277</v>
      </c>
      <c r="J370" s="364">
        <v>0</v>
      </c>
      <c r="K370" s="364">
        <v>0</v>
      </c>
      <c r="L370" s="364">
        <v>0</v>
      </c>
      <c r="M370" s="364">
        <v>0</v>
      </c>
      <c r="N370" s="364">
        <v>0</v>
      </c>
      <c r="O370" s="364">
        <v>81277</v>
      </c>
      <c r="P370" s="364">
        <v>0</v>
      </c>
      <c r="Q370" s="364">
        <v>0</v>
      </c>
      <c r="R370" s="258">
        <v>0</v>
      </c>
      <c r="S370" s="258">
        <v>0</v>
      </c>
      <c r="T370" s="258">
        <v>0</v>
      </c>
      <c r="U370" s="273"/>
      <c r="V370" s="364"/>
      <c r="W370" s="273"/>
      <c r="X370" s="258"/>
      <c r="Y370" s="273"/>
      <c r="Z370" s="273"/>
      <c r="AA370" s="273"/>
      <c r="AB370" s="258"/>
      <c r="AC370" s="394"/>
      <c r="AD370" s="273"/>
    </row>
    <row r="371" spans="1:30" hidden="1">
      <c r="A371" s="196">
        <v>6</v>
      </c>
      <c r="B371" s="196" t="s">
        <v>371</v>
      </c>
      <c r="C371" s="273">
        <v>166</v>
      </c>
      <c r="D371" s="273" t="s">
        <v>473</v>
      </c>
      <c r="E371" s="273" t="s">
        <v>1181</v>
      </c>
      <c r="F371" s="273">
        <v>37</v>
      </c>
      <c r="G371" s="273" t="s">
        <v>1378</v>
      </c>
      <c r="H371" s="395" t="s">
        <v>211</v>
      </c>
      <c r="I371" s="364">
        <v>727080</v>
      </c>
      <c r="J371" s="364">
        <v>0</v>
      </c>
      <c r="K371" s="364">
        <v>0</v>
      </c>
      <c r="L371" s="364">
        <v>0</v>
      </c>
      <c r="M371" s="364">
        <v>0</v>
      </c>
      <c r="N371" s="364">
        <v>0</v>
      </c>
      <c r="O371" s="364">
        <v>727080</v>
      </c>
      <c r="P371" s="364">
        <v>0</v>
      </c>
      <c r="Q371" s="364">
        <v>0</v>
      </c>
      <c r="R371" s="258">
        <v>0</v>
      </c>
      <c r="S371" s="258">
        <v>0</v>
      </c>
      <c r="T371" s="258">
        <v>4.8003486000000004</v>
      </c>
      <c r="U371" s="273"/>
      <c r="V371" s="364">
        <v>314757.65000000002</v>
      </c>
      <c r="W371" s="273"/>
      <c r="X371" s="258">
        <v>0</v>
      </c>
      <c r="Y371" s="273"/>
      <c r="Z371" s="273"/>
      <c r="AA371" s="273"/>
      <c r="AB371" s="258" t="s">
        <v>1246</v>
      </c>
      <c r="AC371" s="394"/>
      <c r="AD371" s="273"/>
    </row>
    <row r="372" spans="1:30" hidden="1">
      <c r="A372" s="196">
        <v>8</v>
      </c>
      <c r="B372" s="196" t="s">
        <v>371</v>
      </c>
      <c r="C372" s="273">
        <v>167</v>
      </c>
      <c r="D372" s="273" t="s">
        <v>610</v>
      </c>
      <c r="E372" s="273" t="s">
        <v>1182</v>
      </c>
      <c r="F372" s="273">
        <v>37</v>
      </c>
      <c r="G372" s="273" t="s">
        <v>1378</v>
      </c>
      <c r="H372" s="395" t="s">
        <v>614</v>
      </c>
      <c r="I372" s="364">
        <v>317647</v>
      </c>
      <c r="J372" s="364">
        <v>0</v>
      </c>
      <c r="K372" s="364">
        <v>0</v>
      </c>
      <c r="L372" s="364">
        <v>0</v>
      </c>
      <c r="M372" s="364">
        <v>0</v>
      </c>
      <c r="N372" s="364">
        <v>0</v>
      </c>
      <c r="O372" s="364">
        <v>317647</v>
      </c>
      <c r="P372" s="364">
        <v>0</v>
      </c>
      <c r="Q372" s="364">
        <v>0</v>
      </c>
      <c r="R372" s="258">
        <v>0</v>
      </c>
      <c r="S372" s="258">
        <v>0</v>
      </c>
      <c r="T372" s="258">
        <v>4.9249887599999997</v>
      </c>
      <c r="U372" s="273"/>
      <c r="V372" s="364">
        <v>1219162.25</v>
      </c>
      <c r="W372" s="273"/>
      <c r="X372" s="258">
        <v>0</v>
      </c>
      <c r="Y372" s="273"/>
      <c r="Z372" s="273"/>
      <c r="AA372" s="273"/>
      <c r="AB372" s="258" t="s">
        <v>1246</v>
      </c>
      <c r="AC372" s="394"/>
      <c r="AD372" s="273"/>
    </row>
    <row r="373" spans="1:30" hidden="1">
      <c r="A373" s="196">
        <v>17</v>
      </c>
      <c r="B373" s="196" t="s">
        <v>371</v>
      </c>
      <c r="C373" s="273">
        <v>168</v>
      </c>
      <c r="D373" s="273" t="s">
        <v>612</v>
      </c>
      <c r="E373" s="273" t="s">
        <v>1183</v>
      </c>
      <c r="F373" s="273">
        <v>37</v>
      </c>
      <c r="G373" s="273" t="s">
        <v>1378</v>
      </c>
      <c r="H373" s="395" t="s">
        <v>759</v>
      </c>
      <c r="I373" s="401">
        <v>370674</v>
      </c>
      <c r="J373" s="364">
        <v>0</v>
      </c>
      <c r="K373" s="364">
        <v>0</v>
      </c>
      <c r="L373" s="364">
        <v>0</v>
      </c>
      <c r="M373" s="364">
        <v>0</v>
      </c>
      <c r="N373" s="364">
        <v>0</v>
      </c>
      <c r="O373" s="364">
        <v>370674</v>
      </c>
      <c r="P373" s="364">
        <v>0</v>
      </c>
      <c r="Q373" s="364">
        <v>0</v>
      </c>
      <c r="R373" s="258">
        <v>0</v>
      </c>
      <c r="S373" s="411">
        <v>0</v>
      </c>
      <c r="T373" s="258">
        <v>4.9259003300000002</v>
      </c>
      <c r="U373" s="273"/>
      <c r="V373" s="364">
        <v>14401412.880000001</v>
      </c>
      <c r="W373" s="273"/>
      <c r="X373" s="258">
        <v>0</v>
      </c>
      <c r="Y373" s="273"/>
      <c r="Z373" s="273"/>
      <c r="AA373" s="273"/>
      <c r="AB373" s="258" t="s">
        <v>1246</v>
      </c>
      <c r="AC373" s="394"/>
      <c r="AD373" s="273"/>
    </row>
    <row r="374" spans="1:30" hidden="1">
      <c r="A374" s="196">
        <v>8</v>
      </c>
      <c r="B374" s="196" t="s">
        <v>363</v>
      </c>
      <c r="C374" s="273">
        <v>169</v>
      </c>
      <c r="D374" s="273" t="s">
        <v>613</v>
      </c>
      <c r="E374" s="273" t="s">
        <v>1184</v>
      </c>
      <c r="F374" s="273">
        <v>37</v>
      </c>
      <c r="G374" s="273" t="s">
        <v>1378</v>
      </c>
      <c r="H374" s="196" t="s">
        <v>1448</v>
      </c>
      <c r="I374" s="364">
        <v>24600</v>
      </c>
      <c r="J374" s="364">
        <v>0</v>
      </c>
      <c r="K374" s="364">
        <v>0</v>
      </c>
      <c r="L374" s="364">
        <v>0</v>
      </c>
      <c r="M374" s="364">
        <v>0</v>
      </c>
      <c r="N374" s="364">
        <v>0</v>
      </c>
      <c r="O374" s="364">
        <v>24600</v>
      </c>
      <c r="P374" s="364">
        <v>0</v>
      </c>
      <c r="Q374" s="364">
        <v>0</v>
      </c>
      <c r="R374" s="258">
        <v>0</v>
      </c>
      <c r="S374" s="258">
        <v>0</v>
      </c>
      <c r="T374" s="258">
        <v>2.46</v>
      </c>
      <c r="U374" s="273"/>
      <c r="V374" s="364">
        <v>3176471.84</v>
      </c>
      <c r="W374" s="273"/>
      <c r="X374" s="258">
        <v>0</v>
      </c>
      <c r="Y374" s="273"/>
      <c r="Z374" s="273"/>
      <c r="AA374" s="273"/>
      <c r="AB374" s="258" t="s">
        <v>1246</v>
      </c>
      <c r="AC374" s="394"/>
      <c r="AD374" s="273"/>
    </row>
    <row r="375" spans="1:30" hidden="1">
      <c r="A375" s="196">
        <v>8</v>
      </c>
      <c r="B375" s="196" t="s">
        <v>433</v>
      </c>
      <c r="C375" s="273">
        <v>170</v>
      </c>
      <c r="D375" s="273" t="s">
        <v>758</v>
      </c>
      <c r="E375" s="273" t="s">
        <v>1144</v>
      </c>
      <c r="F375" s="273">
        <v>37</v>
      </c>
      <c r="G375" s="273" t="s">
        <v>1378</v>
      </c>
      <c r="H375" s="395" t="s">
        <v>220</v>
      </c>
      <c r="I375" s="364">
        <v>42005</v>
      </c>
      <c r="J375" s="364">
        <v>0</v>
      </c>
      <c r="K375" s="364">
        <v>0</v>
      </c>
      <c r="L375" s="364">
        <v>0</v>
      </c>
      <c r="M375" s="364">
        <v>0</v>
      </c>
      <c r="N375" s="364">
        <v>0</v>
      </c>
      <c r="O375" s="364">
        <v>42005</v>
      </c>
      <c r="P375" s="364">
        <v>0</v>
      </c>
      <c r="Q375" s="364">
        <v>0</v>
      </c>
      <c r="R375" s="258">
        <v>0</v>
      </c>
      <c r="S375" s="258">
        <v>0</v>
      </c>
      <c r="T375" s="258">
        <v>2.10025</v>
      </c>
      <c r="U375" s="273"/>
      <c r="V375" s="364"/>
      <c r="W375" s="273"/>
      <c r="X375" s="258"/>
      <c r="Y375" s="273"/>
      <c r="Z375" s="273"/>
      <c r="AA375" s="273"/>
      <c r="AB375" s="258"/>
      <c r="AC375" s="394"/>
      <c r="AD375" s="273"/>
    </row>
    <row r="376" spans="1:30" hidden="1">
      <c r="A376" s="196">
        <v>8</v>
      </c>
      <c r="B376" s="196" t="s">
        <v>345</v>
      </c>
      <c r="C376" s="273">
        <v>171</v>
      </c>
      <c r="D376" s="377" t="s">
        <v>1447</v>
      </c>
      <c r="E376" s="273"/>
      <c r="F376" s="273">
        <v>37</v>
      </c>
      <c r="G376" s="273" t="s">
        <v>1378</v>
      </c>
      <c r="H376" s="395" t="s">
        <v>632</v>
      </c>
      <c r="I376" s="364">
        <v>45835</v>
      </c>
      <c r="J376" s="364">
        <v>0</v>
      </c>
      <c r="K376" s="364">
        <v>0</v>
      </c>
      <c r="L376" s="364">
        <v>0</v>
      </c>
      <c r="M376" s="364">
        <v>0</v>
      </c>
      <c r="N376" s="364">
        <v>0</v>
      </c>
      <c r="O376" s="364">
        <v>45835</v>
      </c>
      <c r="P376" s="364">
        <v>0</v>
      </c>
      <c r="Q376" s="364">
        <v>0</v>
      </c>
      <c r="R376" s="258">
        <v>0</v>
      </c>
      <c r="S376" s="258">
        <v>0</v>
      </c>
      <c r="T376" s="258">
        <v>9.1669999999999998</v>
      </c>
      <c r="U376" s="273"/>
      <c r="V376" s="364"/>
      <c r="W376" s="273"/>
      <c r="X376" s="258"/>
      <c r="Y376" s="273"/>
      <c r="Z376" s="273"/>
      <c r="AA376" s="273"/>
      <c r="AB376" s="258"/>
      <c r="AC376" s="394"/>
      <c r="AD376" s="273"/>
    </row>
    <row r="377" spans="1:30" hidden="1">
      <c r="A377" s="196">
        <v>8</v>
      </c>
      <c r="B377" s="196" t="s">
        <v>371</v>
      </c>
      <c r="C377" s="273">
        <v>172</v>
      </c>
      <c r="D377" s="273" t="s">
        <v>630</v>
      </c>
      <c r="E377" s="273" t="s">
        <v>1053</v>
      </c>
      <c r="F377" s="273">
        <v>37</v>
      </c>
      <c r="G377" s="273" t="s">
        <v>1378</v>
      </c>
      <c r="H377" s="395" t="s">
        <v>634</v>
      </c>
      <c r="I377" s="364">
        <v>49259</v>
      </c>
      <c r="J377" s="364">
        <v>0</v>
      </c>
      <c r="K377" s="364">
        <v>0</v>
      </c>
      <c r="L377" s="364">
        <v>0</v>
      </c>
      <c r="M377" s="364">
        <v>0</v>
      </c>
      <c r="N377" s="364">
        <v>0</v>
      </c>
      <c r="O377" s="364">
        <v>49259</v>
      </c>
      <c r="P377" s="364">
        <v>0</v>
      </c>
      <c r="Q377" s="364">
        <v>0</v>
      </c>
      <c r="R377" s="258">
        <v>0</v>
      </c>
      <c r="S377" s="258">
        <v>0</v>
      </c>
      <c r="T377" s="258">
        <v>0.98517999999999994</v>
      </c>
      <c r="U377" s="273"/>
      <c r="V377" s="364"/>
      <c r="W377" s="273"/>
      <c r="X377" s="258"/>
      <c r="Y377" s="273"/>
      <c r="Z377" s="273"/>
      <c r="AA377" s="273"/>
      <c r="AB377" s="258"/>
      <c r="AC377" s="394"/>
      <c r="AD377" s="273"/>
    </row>
    <row r="378" spans="1:30" hidden="1">
      <c r="A378" s="196">
        <v>12</v>
      </c>
      <c r="B378" s="196" t="s">
        <v>371</v>
      </c>
      <c r="C378" s="273">
        <v>173</v>
      </c>
      <c r="D378" s="273" t="s">
        <v>631</v>
      </c>
      <c r="E378" s="273" t="s">
        <v>1186</v>
      </c>
      <c r="F378" s="273">
        <v>37</v>
      </c>
      <c r="G378" s="273" t="s">
        <v>1378</v>
      </c>
      <c r="H378" s="395" t="s">
        <v>515</v>
      </c>
      <c r="I378" s="364">
        <v>59110</v>
      </c>
      <c r="J378" s="364">
        <v>0</v>
      </c>
      <c r="K378" s="364">
        <v>0</v>
      </c>
      <c r="L378" s="364">
        <v>0</v>
      </c>
      <c r="M378" s="364">
        <v>0</v>
      </c>
      <c r="N378" s="364">
        <v>0</v>
      </c>
      <c r="O378" s="364">
        <v>59110</v>
      </c>
      <c r="P378" s="364">
        <v>0</v>
      </c>
      <c r="Q378" s="364">
        <v>0</v>
      </c>
      <c r="R378" s="258">
        <v>0</v>
      </c>
      <c r="S378" s="258">
        <v>0</v>
      </c>
      <c r="T378" s="258">
        <v>0</v>
      </c>
      <c r="U378" s="273"/>
      <c r="V378" s="364">
        <v>448959.58</v>
      </c>
      <c r="W378" s="273"/>
      <c r="X378" s="258">
        <v>0</v>
      </c>
      <c r="Y378" s="273"/>
      <c r="Z378" s="273"/>
      <c r="AA378" s="273"/>
      <c r="AB378" s="258" t="s">
        <v>1246</v>
      </c>
      <c r="AC378" s="394"/>
      <c r="AD378" s="273"/>
    </row>
    <row r="379" spans="1:30" hidden="1">
      <c r="A379" s="196">
        <v>12</v>
      </c>
      <c r="B379" s="196" t="s">
        <v>342</v>
      </c>
      <c r="C379" s="273">
        <v>174</v>
      </c>
      <c r="D379" s="273" t="s">
        <v>633</v>
      </c>
      <c r="E379" s="273" t="s">
        <v>1187</v>
      </c>
      <c r="F379" s="273">
        <v>37</v>
      </c>
      <c r="G379" s="273" t="s">
        <v>1378</v>
      </c>
      <c r="H379" s="395" t="s">
        <v>639</v>
      </c>
      <c r="I379" s="364">
        <v>165017</v>
      </c>
      <c r="J379" s="364">
        <v>0</v>
      </c>
      <c r="K379" s="364">
        <v>0</v>
      </c>
      <c r="L379" s="364">
        <v>0</v>
      </c>
      <c r="M379" s="364">
        <v>0</v>
      </c>
      <c r="N379" s="364">
        <v>0</v>
      </c>
      <c r="O379" s="364">
        <v>165017</v>
      </c>
      <c r="P379" s="364">
        <v>0</v>
      </c>
      <c r="Q379" s="364">
        <v>0</v>
      </c>
      <c r="R379" s="258">
        <v>0</v>
      </c>
      <c r="S379" s="258">
        <v>0</v>
      </c>
      <c r="T379" s="258">
        <v>5.00051515</v>
      </c>
      <c r="U379" s="273"/>
      <c r="V379" s="364">
        <v>492590.81</v>
      </c>
      <c r="W379" s="273"/>
      <c r="X379" s="258">
        <v>0</v>
      </c>
      <c r="Y379" s="273"/>
      <c r="Z379" s="273"/>
      <c r="AA379" s="273"/>
      <c r="AB379" s="258" t="s">
        <v>1246</v>
      </c>
      <c r="AC379" s="394"/>
      <c r="AD379" s="273"/>
    </row>
    <row r="380" spans="1:30" hidden="1">
      <c r="A380" s="196">
        <v>14</v>
      </c>
      <c r="B380" s="196" t="s">
        <v>371</v>
      </c>
      <c r="C380" s="273">
        <v>175</v>
      </c>
      <c r="D380" s="273" t="s">
        <v>514</v>
      </c>
      <c r="E380" s="273" t="s">
        <v>1189</v>
      </c>
      <c r="F380" s="273">
        <v>37</v>
      </c>
      <c r="G380" s="273" t="s">
        <v>1378</v>
      </c>
      <c r="H380" s="395" t="s">
        <v>640</v>
      </c>
      <c r="I380" s="364">
        <v>113022</v>
      </c>
      <c r="J380" s="364">
        <v>0</v>
      </c>
      <c r="K380" s="364">
        <v>0</v>
      </c>
      <c r="L380" s="364">
        <v>0</v>
      </c>
      <c r="M380" s="364">
        <v>0</v>
      </c>
      <c r="N380" s="364">
        <v>0</v>
      </c>
      <c r="O380" s="364">
        <v>113022</v>
      </c>
      <c r="P380" s="364">
        <v>0</v>
      </c>
      <c r="Q380" s="364">
        <v>0</v>
      </c>
      <c r="R380" s="258">
        <v>0</v>
      </c>
      <c r="S380" s="258">
        <v>0</v>
      </c>
      <c r="T380" s="258">
        <v>0</v>
      </c>
      <c r="U380" s="273"/>
      <c r="V380" s="364">
        <v>591108.97</v>
      </c>
      <c r="W380" s="273"/>
      <c r="X380" s="258">
        <v>0</v>
      </c>
      <c r="Y380" s="273"/>
      <c r="Z380" s="273"/>
      <c r="AA380" s="273"/>
      <c r="AB380" s="258" t="s">
        <v>1246</v>
      </c>
      <c r="AC380" s="394"/>
      <c r="AD380" s="273"/>
    </row>
    <row r="381" spans="1:30" hidden="1">
      <c r="A381" s="196">
        <v>17</v>
      </c>
      <c r="B381" s="196" t="s">
        <v>371</v>
      </c>
      <c r="C381" s="273">
        <v>176</v>
      </c>
      <c r="D381" s="273" t="s">
        <v>638</v>
      </c>
      <c r="E381" s="273" t="s">
        <v>1190</v>
      </c>
      <c r="F381" s="273">
        <v>37</v>
      </c>
      <c r="G381" s="273" t="s">
        <v>1378</v>
      </c>
      <c r="H381" s="196" t="s">
        <v>1450</v>
      </c>
      <c r="I381" s="364">
        <v>158350</v>
      </c>
      <c r="J381" s="364">
        <v>0</v>
      </c>
      <c r="K381" s="364">
        <v>0</v>
      </c>
      <c r="L381" s="364">
        <v>0</v>
      </c>
      <c r="M381" s="364">
        <v>0</v>
      </c>
      <c r="N381" s="364">
        <v>0</v>
      </c>
      <c r="O381" s="364">
        <v>158350</v>
      </c>
      <c r="P381" s="364">
        <v>0</v>
      </c>
      <c r="Q381" s="364">
        <v>0</v>
      </c>
      <c r="R381" s="258">
        <v>0</v>
      </c>
      <c r="S381" s="258">
        <v>0</v>
      </c>
      <c r="T381" s="258">
        <v>10.556666665</v>
      </c>
      <c r="U381" s="273"/>
      <c r="V381" s="364">
        <v>825089.61</v>
      </c>
      <c r="W381" s="273"/>
      <c r="X381" s="258">
        <v>0</v>
      </c>
      <c r="Y381" s="273"/>
      <c r="Z381" s="273"/>
      <c r="AA381" s="273"/>
      <c r="AB381" s="258" t="s">
        <v>1246</v>
      </c>
      <c r="AC381" s="394"/>
      <c r="AD381" s="273"/>
    </row>
    <row r="382" spans="1:30" hidden="1">
      <c r="A382" s="196">
        <v>17</v>
      </c>
      <c r="B382" s="196" t="s">
        <v>371</v>
      </c>
      <c r="C382" s="273">
        <v>177</v>
      </c>
      <c r="D382" s="273" t="s">
        <v>1191</v>
      </c>
      <c r="E382" s="273" t="s">
        <v>1192</v>
      </c>
      <c r="F382" s="273">
        <v>37</v>
      </c>
      <c r="G382" s="273" t="s">
        <v>1378</v>
      </c>
      <c r="H382" s="395" t="s">
        <v>644</v>
      </c>
      <c r="I382" s="364">
        <v>58248</v>
      </c>
      <c r="J382" s="364">
        <v>0</v>
      </c>
      <c r="K382" s="364">
        <v>0</v>
      </c>
      <c r="L382" s="364">
        <v>0</v>
      </c>
      <c r="M382" s="364">
        <v>0</v>
      </c>
      <c r="N382" s="364">
        <v>0</v>
      </c>
      <c r="O382" s="364">
        <v>58248</v>
      </c>
      <c r="P382" s="364">
        <v>0</v>
      </c>
      <c r="Q382" s="364">
        <v>0</v>
      </c>
      <c r="R382" s="258">
        <v>0</v>
      </c>
      <c r="S382" s="258">
        <v>0</v>
      </c>
      <c r="T382" s="258">
        <v>0.61572939000000004</v>
      </c>
      <c r="U382" s="273"/>
      <c r="V382" s="364">
        <v>1061799.19</v>
      </c>
      <c r="W382" s="273"/>
      <c r="X382" s="258">
        <v>0</v>
      </c>
      <c r="Y382" s="273"/>
      <c r="Z382" s="273"/>
      <c r="AA382" s="273"/>
      <c r="AB382" s="258" t="s">
        <v>1246</v>
      </c>
      <c r="AC382" s="394"/>
      <c r="AD382" s="273"/>
    </row>
    <row r="383" spans="1:30" hidden="1">
      <c r="A383" s="196">
        <v>30</v>
      </c>
      <c r="B383" s="196" t="s">
        <v>433</v>
      </c>
      <c r="C383" s="273">
        <v>178</v>
      </c>
      <c r="D383" s="377" t="s">
        <v>1449</v>
      </c>
      <c r="E383" s="273"/>
      <c r="F383" s="273">
        <v>37</v>
      </c>
      <c r="G383" s="273" t="s">
        <v>1378</v>
      </c>
      <c r="H383" s="395" t="s">
        <v>517</v>
      </c>
      <c r="I383" s="364">
        <v>98518</v>
      </c>
      <c r="J383" s="364">
        <v>0</v>
      </c>
      <c r="K383" s="364">
        <v>0</v>
      </c>
      <c r="L383" s="364">
        <v>0</v>
      </c>
      <c r="M383" s="364">
        <v>0</v>
      </c>
      <c r="N383" s="364">
        <v>0</v>
      </c>
      <c r="O383" s="364">
        <v>98518</v>
      </c>
      <c r="P383" s="364">
        <v>0</v>
      </c>
      <c r="Q383" s="364">
        <v>0</v>
      </c>
      <c r="R383" s="258">
        <v>0</v>
      </c>
      <c r="S383" s="258">
        <v>0</v>
      </c>
      <c r="T383" s="258">
        <v>3.28393333</v>
      </c>
      <c r="U383" s="273"/>
      <c r="V383" s="364"/>
      <c r="W383" s="273"/>
      <c r="X383" s="258"/>
      <c r="Y383" s="273"/>
      <c r="Z383" s="273"/>
      <c r="AA383" s="273"/>
      <c r="AB383" s="258"/>
      <c r="AC383" s="394"/>
      <c r="AD383" s="273"/>
    </row>
    <row r="384" spans="1:30" hidden="1">
      <c r="A384" s="196">
        <v>17</v>
      </c>
      <c r="B384" s="196" t="s">
        <v>441</v>
      </c>
      <c r="C384" s="273">
        <v>179</v>
      </c>
      <c r="D384" s="273" t="s">
        <v>643</v>
      </c>
      <c r="E384" s="273" t="s">
        <v>1058</v>
      </c>
      <c r="F384" s="273">
        <v>37</v>
      </c>
      <c r="G384" s="273" t="s">
        <v>1378</v>
      </c>
      <c r="H384" s="196" t="s">
        <v>1452</v>
      </c>
      <c r="I384" s="364">
        <v>3300</v>
      </c>
      <c r="J384" s="364">
        <v>0</v>
      </c>
      <c r="K384" s="364">
        <v>0</v>
      </c>
      <c r="L384" s="364">
        <v>0</v>
      </c>
      <c r="M384" s="364">
        <v>0</v>
      </c>
      <c r="N384" s="364">
        <v>0</v>
      </c>
      <c r="O384" s="364">
        <v>3300</v>
      </c>
      <c r="P384" s="364">
        <v>0</v>
      </c>
      <c r="Q384" s="364">
        <v>0</v>
      </c>
      <c r="R384" s="258">
        <v>0</v>
      </c>
      <c r="S384" s="258">
        <v>0</v>
      </c>
      <c r="T384" s="258">
        <v>1.6500000000000001E-2</v>
      </c>
      <c r="U384" s="273"/>
      <c r="V384" s="364"/>
      <c r="W384" s="273"/>
      <c r="X384" s="258"/>
      <c r="Y384" s="273"/>
      <c r="Z384" s="273"/>
      <c r="AA384" s="273"/>
      <c r="AB384" s="258"/>
      <c r="AC384" s="394"/>
      <c r="AD384" s="273"/>
    </row>
    <row r="385" spans="1:30" hidden="1">
      <c r="A385" s="196">
        <v>31</v>
      </c>
      <c r="B385" s="196" t="s">
        <v>441</v>
      </c>
      <c r="C385" s="273">
        <v>180</v>
      </c>
      <c r="D385" s="273" t="s">
        <v>516</v>
      </c>
      <c r="E385" s="273" t="s">
        <v>1193</v>
      </c>
      <c r="F385" s="273">
        <v>37</v>
      </c>
      <c r="G385" s="273" t="s">
        <v>1378</v>
      </c>
      <c r="H385" s="395" t="s">
        <v>303</v>
      </c>
      <c r="I385" s="364">
        <v>147</v>
      </c>
      <c r="J385" s="364">
        <v>0</v>
      </c>
      <c r="K385" s="364">
        <v>0</v>
      </c>
      <c r="L385" s="364">
        <v>0</v>
      </c>
      <c r="M385" s="364">
        <v>0</v>
      </c>
      <c r="N385" s="364">
        <v>0</v>
      </c>
      <c r="O385" s="364">
        <v>147</v>
      </c>
      <c r="P385" s="364">
        <v>0</v>
      </c>
      <c r="Q385" s="364">
        <v>0</v>
      </c>
      <c r="R385" s="258">
        <v>0</v>
      </c>
      <c r="S385" s="258">
        <v>0</v>
      </c>
      <c r="T385" s="258">
        <v>2.9399999999999999E-4</v>
      </c>
      <c r="U385" s="273"/>
      <c r="V385" s="364">
        <v>2093303.07</v>
      </c>
      <c r="W385" s="273"/>
      <c r="X385" s="258">
        <v>0</v>
      </c>
      <c r="Y385" s="273"/>
      <c r="Z385" s="273"/>
      <c r="AA385" s="273"/>
      <c r="AB385" s="258" t="s">
        <v>1246</v>
      </c>
      <c r="AC385" s="394"/>
      <c r="AD385" s="273"/>
    </row>
    <row r="386" spans="1:30" hidden="1">
      <c r="A386" s="196">
        <v>17</v>
      </c>
      <c r="B386" s="196" t="s">
        <v>511</v>
      </c>
      <c r="C386" s="273">
        <v>181</v>
      </c>
      <c r="D386" s="377" t="s">
        <v>1451</v>
      </c>
      <c r="E386" s="273"/>
      <c r="F386" s="273">
        <v>37</v>
      </c>
      <c r="G386" s="273" t="s">
        <v>1378</v>
      </c>
      <c r="H386" s="395" t="s">
        <v>649</v>
      </c>
      <c r="I386" s="364">
        <v>4</v>
      </c>
      <c r="J386" s="364">
        <v>0</v>
      </c>
      <c r="K386" s="364">
        <v>0</v>
      </c>
      <c r="L386" s="364">
        <v>0</v>
      </c>
      <c r="M386" s="364">
        <v>0</v>
      </c>
      <c r="N386" s="364">
        <v>0</v>
      </c>
      <c r="O386" s="364">
        <v>4</v>
      </c>
      <c r="P386" s="364">
        <v>0</v>
      </c>
      <c r="Q386" s="364">
        <v>0</v>
      </c>
      <c r="R386" s="258">
        <v>0</v>
      </c>
      <c r="S386" s="258">
        <v>0</v>
      </c>
      <c r="T386" s="258">
        <v>3.2360000000000002E-5</v>
      </c>
      <c r="U386" s="273"/>
      <c r="V386" s="364"/>
      <c r="W386" s="273"/>
      <c r="X386" s="258"/>
      <c r="Y386" s="273"/>
      <c r="Z386" s="273"/>
      <c r="AA386" s="273"/>
      <c r="AB386" s="258"/>
      <c r="AC386" s="394"/>
      <c r="AD386" s="273"/>
    </row>
    <row r="387" spans="1:30" hidden="1">
      <c r="A387" s="196">
        <v>17</v>
      </c>
      <c r="B387" s="196" t="s">
        <v>371</v>
      </c>
      <c r="C387" s="273">
        <v>182</v>
      </c>
      <c r="D387" s="273" t="s">
        <v>749</v>
      </c>
      <c r="E387" s="273" t="s">
        <v>1194</v>
      </c>
      <c r="F387" s="273">
        <v>37</v>
      </c>
      <c r="G387" s="273" t="s">
        <v>1378</v>
      </c>
      <c r="H387" s="395" t="s">
        <v>766</v>
      </c>
      <c r="I387" s="364">
        <v>1970</v>
      </c>
      <c r="J387" s="364">
        <v>0</v>
      </c>
      <c r="K387" s="364">
        <v>0</v>
      </c>
      <c r="L387" s="364">
        <v>0</v>
      </c>
      <c r="M387" s="364">
        <v>0</v>
      </c>
      <c r="N387" s="364">
        <v>0</v>
      </c>
      <c r="O387" s="364">
        <v>1970</v>
      </c>
      <c r="P387" s="364">
        <v>0</v>
      </c>
      <c r="Q387" s="364">
        <v>0</v>
      </c>
      <c r="R387" s="258">
        <v>0</v>
      </c>
      <c r="S387" s="258">
        <v>0</v>
      </c>
      <c r="T387" s="258">
        <v>3.9399999999999998E-2</v>
      </c>
      <c r="U387" s="273"/>
      <c r="V387" s="364">
        <v>12540.87</v>
      </c>
      <c r="W387" s="273"/>
      <c r="X387" s="258">
        <v>0</v>
      </c>
      <c r="Y387" s="273"/>
      <c r="Z387" s="273"/>
      <c r="AA387" s="273"/>
      <c r="AB387" s="258" t="s">
        <v>1246</v>
      </c>
      <c r="AC387" s="394"/>
      <c r="AD387" s="273"/>
    </row>
    <row r="388" spans="1:30" hidden="1">
      <c r="A388" s="196">
        <v>17</v>
      </c>
      <c r="B388" s="196" t="s">
        <v>371</v>
      </c>
      <c r="C388" s="273">
        <v>183</v>
      </c>
      <c r="D388" s="273" t="s">
        <v>648</v>
      </c>
      <c r="E388" s="273" t="s">
        <v>1195</v>
      </c>
      <c r="F388" s="273">
        <v>37</v>
      </c>
      <c r="G388" s="273" t="s">
        <v>1378</v>
      </c>
      <c r="H388" s="395" t="s">
        <v>315</v>
      </c>
      <c r="I388" s="364">
        <v>35227</v>
      </c>
      <c r="J388" s="364">
        <v>0</v>
      </c>
      <c r="K388" s="364">
        <v>0</v>
      </c>
      <c r="L388" s="364">
        <v>0</v>
      </c>
      <c r="M388" s="364">
        <v>0</v>
      </c>
      <c r="N388" s="364">
        <v>0</v>
      </c>
      <c r="O388" s="364">
        <v>35227</v>
      </c>
      <c r="P388" s="364">
        <v>0</v>
      </c>
      <c r="Q388" s="364">
        <v>0</v>
      </c>
      <c r="R388" s="258">
        <v>0</v>
      </c>
      <c r="S388" s="258">
        <v>0</v>
      </c>
      <c r="T388" s="258">
        <v>0.35227000000000003</v>
      </c>
      <c r="U388" s="273"/>
      <c r="V388" s="364">
        <v>49.46</v>
      </c>
      <c r="W388" s="273"/>
      <c r="X388" s="258">
        <v>0</v>
      </c>
      <c r="Y388" s="273"/>
      <c r="Z388" s="273"/>
      <c r="AA388" s="273"/>
      <c r="AB388" s="258" t="s">
        <v>1246</v>
      </c>
      <c r="AC388" s="394"/>
      <c r="AD388" s="273"/>
    </row>
    <row r="389" spans="1:30" hidden="1">
      <c r="A389" s="196">
        <v>17</v>
      </c>
      <c r="B389" s="196" t="s">
        <v>371</v>
      </c>
      <c r="C389" s="273">
        <v>184</v>
      </c>
      <c r="D389" s="273" t="s">
        <v>765</v>
      </c>
      <c r="E389" s="273" t="s">
        <v>1196</v>
      </c>
      <c r="F389" s="273">
        <v>37</v>
      </c>
      <c r="G389" s="273" t="s">
        <v>1378</v>
      </c>
      <c r="H389" s="395" t="s">
        <v>769</v>
      </c>
      <c r="I389" s="364">
        <v>139990</v>
      </c>
      <c r="J389" s="364">
        <v>0</v>
      </c>
      <c r="K389" s="364">
        <v>0</v>
      </c>
      <c r="L389" s="364">
        <v>0</v>
      </c>
      <c r="M389" s="364">
        <v>0</v>
      </c>
      <c r="N389" s="364">
        <v>0</v>
      </c>
      <c r="O389" s="364">
        <v>139990</v>
      </c>
      <c r="P389" s="364">
        <v>0</v>
      </c>
      <c r="Q389" s="364">
        <v>0</v>
      </c>
      <c r="R389" s="258">
        <v>0</v>
      </c>
      <c r="S389" s="258">
        <v>0</v>
      </c>
      <c r="T389" s="258">
        <v>0.70815395999999997</v>
      </c>
      <c r="U389" s="273"/>
      <c r="V389" s="364">
        <v>207735.4</v>
      </c>
      <c r="W389" s="273"/>
      <c r="X389" s="258">
        <v>0</v>
      </c>
      <c r="Y389" s="273"/>
      <c r="Z389" s="273"/>
      <c r="AA389" s="273"/>
      <c r="AB389" s="258" t="s">
        <v>1246</v>
      </c>
      <c r="AC389" s="394"/>
      <c r="AD389" s="273"/>
    </row>
    <row r="390" spans="1:30" hidden="1">
      <c r="A390" s="196">
        <v>17</v>
      </c>
      <c r="B390" s="196" t="s">
        <v>371</v>
      </c>
      <c r="C390" s="273">
        <v>185</v>
      </c>
      <c r="D390" s="273" t="s">
        <v>786</v>
      </c>
      <c r="E390" s="273" t="s">
        <v>1197</v>
      </c>
      <c r="F390" s="273">
        <v>37</v>
      </c>
      <c r="G390" s="273" t="s">
        <v>1378</v>
      </c>
      <c r="H390" s="395" t="s">
        <v>229</v>
      </c>
      <c r="I390" s="364">
        <v>163151</v>
      </c>
      <c r="J390" s="364">
        <v>0</v>
      </c>
      <c r="K390" s="364">
        <v>0</v>
      </c>
      <c r="L390" s="364">
        <v>0</v>
      </c>
      <c r="M390" s="364">
        <v>0</v>
      </c>
      <c r="N390" s="364">
        <v>0</v>
      </c>
      <c r="O390" s="364">
        <v>163151</v>
      </c>
      <c r="P390" s="364">
        <v>0</v>
      </c>
      <c r="Q390" s="364">
        <v>0</v>
      </c>
      <c r="R390" s="258">
        <v>0</v>
      </c>
      <c r="S390" s="258">
        <v>0</v>
      </c>
      <c r="T390" s="258">
        <v>2.4629540200000002</v>
      </c>
      <c r="U390" s="273"/>
      <c r="V390" s="364">
        <v>92017784.420000002</v>
      </c>
      <c r="W390" s="273"/>
      <c r="X390" s="258">
        <v>0</v>
      </c>
      <c r="Y390" s="273"/>
      <c r="Z390" s="273"/>
      <c r="AA390" s="273"/>
      <c r="AB390" s="258" t="s">
        <v>1246</v>
      </c>
      <c r="AC390" s="394"/>
      <c r="AD390" s="273"/>
    </row>
    <row r="391" spans="1:30" hidden="1">
      <c r="A391" s="196">
        <v>17</v>
      </c>
      <c r="B391" s="196" t="s">
        <v>371</v>
      </c>
      <c r="C391" s="273">
        <v>186</v>
      </c>
      <c r="D391" s="273" t="s">
        <v>768</v>
      </c>
      <c r="E391" s="273" t="s">
        <v>1200</v>
      </c>
      <c r="F391" s="273">
        <v>37</v>
      </c>
      <c r="G391" s="273" t="s">
        <v>1378</v>
      </c>
      <c r="H391" s="395" t="s">
        <v>230</v>
      </c>
      <c r="I391" s="364">
        <v>37436</v>
      </c>
      <c r="J391" s="364">
        <v>0</v>
      </c>
      <c r="K391" s="364">
        <v>0</v>
      </c>
      <c r="L391" s="364">
        <v>0</v>
      </c>
      <c r="M391" s="364">
        <v>0</v>
      </c>
      <c r="N391" s="364">
        <v>0</v>
      </c>
      <c r="O391" s="364">
        <v>37436</v>
      </c>
      <c r="P391" s="364">
        <v>0</v>
      </c>
      <c r="Q391" s="364">
        <v>0</v>
      </c>
      <c r="R391" s="258">
        <v>0</v>
      </c>
      <c r="S391" s="258">
        <v>0</v>
      </c>
      <c r="T391" s="258">
        <v>1.4974400000000001</v>
      </c>
      <c r="U391" s="273"/>
      <c r="V391" s="364">
        <v>1285848.21</v>
      </c>
      <c r="W391" s="273"/>
      <c r="X391" s="258">
        <v>0</v>
      </c>
      <c r="Y391" s="273"/>
      <c r="Z391" s="273"/>
      <c r="AA391" s="273"/>
      <c r="AB391" s="258" t="s">
        <v>1246</v>
      </c>
      <c r="AC391" s="394"/>
      <c r="AD391" s="273"/>
    </row>
    <row r="392" spans="1:30" hidden="1">
      <c r="A392" s="196">
        <v>17</v>
      </c>
      <c r="B392" s="196" t="s">
        <v>511</v>
      </c>
      <c r="C392" s="273">
        <v>187</v>
      </c>
      <c r="D392" s="273" t="s">
        <v>651</v>
      </c>
      <c r="E392" s="273" t="s">
        <v>1201</v>
      </c>
      <c r="F392" s="273">
        <v>37</v>
      </c>
      <c r="G392" s="273" t="s">
        <v>1378</v>
      </c>
      <c r="H392" s="395" t="s">
        <v>485</v>
      </c>
      <c r="I392" s="364">
        <v>156102</v>
      </c>
      <c r="J392" s="364">
        <v>0</v>
      </c>
      <c r="K392" s="364">
        <v>0</v>
      </c>
      <c r="L392" s="364">
        <v>0</v>
      </c>
      <c r="M392" s="364">
        <v>0</v>
      </c>
      <c r="N392" s="364">
        <v>0</v>
      </c>
      <c r="O392" s="364">
        <v>156102</v>
      </c>
      <c r="P392" s="364">
        <v>0</v>
      </c>
      <c r="Q392" s="364">
        <v>0</v>
      </c>
      <c r="R392" s="258">
        <v>0</v>
      </c>
      <c r="S392" s="258">
        <v>0</v>
      </c>
      <c r="T392" s="258">
        <v>7.8051000000000004</v>
      </c>
      <c r="U392" s="273"/>
      <c r="V392" s="364">
        <v>1631510.02</v>
      </c>
      <c r="W392" s="273"/>
      <c r="X392" s="258">
        <v>0</v>
      </c>
      <c r="Y392" s="273"/>
      <c r="Z392" s="273"/>
      <c r="AA392" s="273"/>
      <c r="AB392" s="258" t="s">
        <v>1246</v>
      </c>
      <c r="AC392" s="394"/>
      <c r="AD392" s="273"/>
    </row>
    <row r="393" spans="1:30" hidden="1">
      <c r="A393" s="196">
        <v>17</v>
      </c>
      <c r="B393" s="196" t="s">
        <v>433</v>
      </c>
      <c r="C393" s="273">
        <v>188</v>
      </c>
      <c r="D393" s="273" t="s">
        <v>654</v>
      </c>
      <c r="E393" s="273" t="s">
        <v>1202</v>
      </c>
      <c r="F393" s="273">
        <v>37</v>
      </c>
      <c r="G393" s="273" t="s">
        <v>1378</v>
      </c>
      <c r="H393" s="395" t="s">
        <v>232</v>
      </c>
      <c r="I393" s="364">
        <v>19223</v>
      </c>
      <c r="J393" s="364">
        <v>0</v>
      </c>
      <c r="K393" s="364">
        <v>0</v>
      </c>
      <c r="L393" s="364">
        <v>0</v>
      </c>
      <c r="M393" s="364">
        <v>0</v>
      </c>
      <c r="N393" s="364">
        <v>0</v>
      </c>
      <c r="O393" s="364">
        <v>19223</v>
      </c>
      <c r="P393" s="364">
        <v>0</v>
      </c>
      <c r="Q393" s="364">
        <v>0</v>
      </c>
      <c r="R393" s="258">
        <v>0</v>
      </c>
      <c r="S393" s="258">
        <v>0</v>
      </c>
      <c r="T393" s="258">
        <v>1.97158974</v>
      </c>
      <c r="U393" s="273"/>
      <c r="V393" s="364">
        <v>349728.15</v>
      </c>
      <c r="W393" s="273"/>
      <c r="X393" s="258">
        <v>0</v>
      </c>
      <c r="Y393" s="273"/>
      <c r="Z393" s="273"/>
      <c r="AA393" s="273"/>
      <c r="AB393" s="258" t="s">
        <v>1246</v>
      </c>
      <c r="AC393" s="394"/>
      <c r="AD393" s="273"/>
    </row>
    <row r="394" spans="1:30" hidden="1">
      <c r="A394" s="196">
        <v>17</v>
      </c>
      <c r="B394" s="196" t="s">
        <v>433</v>
      </c>
      <c r="C394" s="273">
        <v>189</v>
      </c>
      <c r="D394" s="273" t="s">
        <v>484</v>
      </c>
      <c r="E394" s="273" t="s">
        <v>1203</v>
      </c>
      <c r="F394" s="273">
        <v>37</v>
      </c>
      <c r="G394" s="273" t="s">
        <v>1378</v>
      </c>
      <c r="H394" s="395" t="s">
        <v>661</v>
      </c>
      <c r="I394" s="364">
        <v>62553</v>
      </c>
      <c r="J394" s="364">
        <v>0</v>
      </c>
      <c r="K394" s="364">
        <v>0</v>
      </c>
      <c r="L394" s="364">
        <v>0</v>
      </c>
      <c r="M394" s="364">
        <v>0</v>
      </c>
      <c r="N394" s="364">
        <v>0</v>
      </c>
      <c r="O394" s="364">
        <v>62553</v>
      </c>
      <c r="P394" s="364">
        <v>0</v>
      </c>
      <c r="Q394" s="364">
        <v>0</v>
      </c>
      <c r="R394" s="258">
        <v>0</v>
      </c>
      <c r="S394" s="258">
        <v>0</v>
      </c>
      <c r="T394" s="258">
        <v>5.5716576099999999</v>
      </c>
      <c r="U394" s="273"/>
      <c r="V394" s="364">
        <v>2295979.0699999998</v>
      </c>
      <c r="W394" s="273"/>
      <c r="X394" s="258">
        <v>0</v>
      </c>
      <c r="Y394" s="273"/>
      <c r="Z394" s="273"/>
      <c r="AA394" s="273"/>
      <c r="AB394" s="258" t="s">
        <v>1246</v>
      </c>
      <c r="AC394" s="394"/>
      <c r="AD394" s="273"/>
    </row>
    <row r="395" spans="1:30" hidden="1">
      <c r="A395" s="196">
        <v>17</v>
      </c>
      <c r="B395" s="196" t="s">
        <v>371</v>
      </c>
      <c r="C395" s="273">
        <v>190</v>
      </c>
      <c r="D395" s="273" t="s">
        <v>658</v>
      </c>
      <c r="E395" s="273" t="s">
        <v>1204</v>
      </c>
      <c r="F395" s="273">
        <v>37</v>
      </c>
      <c r="G395" s="273" t="s">
        <v>1378</v>
      </c>
      <c r="H395" s="395" t="s">
        <v>234</v>
      </c>
      <c r="I395" s="364">
        <v>169648</v>
      </c>
      <c r="J395" s="364">
        <v>0</v>
      </c>
      <c r="K395" s="364">
        <v>0</v>
      </c>
      <c r="L395" s="364">
        <v>0</v>
      </c>
      <c r="M395" s="364">
        <v>0</v>
      </c>
      <c r="N395" s="364">
        <v>0</v>
      </c>
      <c r="O395" s="364">
        <v>169648</v>
      </c>
      <c r="P395" s="364">
        <v>0</v>
      </c>
      <c r="Q395" s="364">
        <v>0</v>
      </c>
      <c r="R395" s="258">
        <v>0</v>
      </c>
      <c r="S395" s="258">
        <v>0</v>
      </c>
      <c r="T395" s="258">
        <v>1.56694099</v>
      </c>
      <c r="U395" s="273"/>
      <c r="V395" s="364">
        <v>216189.73</v>
      </c>
      <c r="W395" s="273"/>
      <c r="X395" s="258">
        <v>0</v>
      </c>
      <c r="Y395" s="273"/>
      <c r="Z395" s="273"/>
      <c r="AA395" s="273"/>
      <c r="AB395" s="258" t="s">
        <v>1246</v>
      </c>
      <c r="AC395" s="394"/>
      <c r="AD395" s="273"/>
    </row>
    <row r="396" spans="1:30" hidden="1">
      <c r="A396" s="196">
        <v>17</v>
      </c>
      <c r="B396" s="196" t="s">
        <v>371</v>
      </c>
      <c r="C396" s="273">
        <v>191</v>
      </c>
      <c r="D396" s="273" t="s">
        <v>660</v>
      </c>
      <c r="E396" s="273" t="s">
        <v>1205</v>
      </c>
      <c r="F396" s="273">
        <v>37</v>
      </c>
      <c r="G396" s="273" t="s">
        <v>1378</v>
      </c>
      <c r="H396" s="395" t="s">
        <v>237</v>
      </c>
      <c r="I396" s="364">
        <v>92360</v>
      </c>
      <c r="J396" s="364">
        <v>0</v>
      </c>
      <c r="K396" s="364">
        <v>0</v>
      </c>
      <c r="L396" s="364">
        <v>0</v>
      </c>
      <c r="M396" s="364">
        <v>0</v>
      </c>
      <c r="N396" s="364">
        <v>0</v>
      </c>
      <c r="O396" s="364">
        <v>92360</v>
      </c>
      <c r="P396" s="364">
        <v>0</v>
      </c>
      <c r="Q396" s="364">
        <v>0</v>
      </c>
      <c r="R396" s="258">
        <v>0</v>
      </c>
      <c r="S396" s="258">
        <v>0</v>
      </c>
      <c r="T396" s="258">
        <v>2.5908705200000002</v>
      </c>
      <c r="U396" s="273"/>
      <c r="V396" s="364">
        <v>569695.56000000006</v>
      </c>
      <c r="W396" s="273"/>
      <c r="X396" s="258">
        <v>0</v>
      </c>
      <c r="Y396" s="273"/>
      <c r="Z396" s="273"/>
      <c r="AA396" s="273"/>
      <c r="AB396" s="258" t="s">
        <v>1246</v>
      </c>
      <c r="AC396" s="394"/>
      <c r="AD396" s="273"/>
    </row>
    <row r="397" spans="1:30" hidden="1">
      <c r="A397" s="196">
        <v>17</v>
      </c>
      <c r="B397" s="196" t="s">
        <v>441</v>
      </c>
      <c r="C397" s="273">
        <v>192</v>
      </c>
      <c r="D397" s="273" t="s">
        <v>662</v>
      </c>
      <c r="E397" s="273" t="s">
        <v>1067</v>
      </c>
      <c r="F397" s="273">
        <v>37</v>
      </c>
      <c r="G397" s="273" t="s">
        <v>1378</v>
      </c>
      <c r="H397" s="395" t="s">
        <v>789</v>
      </c>
      <c r="I397" s="364">
        <v>321</v>
      </c>
      <c r="J397" s="364">
        <v>0</v>
      </c>
      <c r="K397" s="364">
        <v>0</v>
      </c>
      <c r="L397" s="364">
        <v>0</v>
      </c>
      <c r="M397" s="364">
        <v>0</v>
      </c>
      <c r="N397" s="364">
        <v>0</v>
      </c>
      <c r="O397" s="364">
        <v>321</v>
      </c>
      <c r="P397" s="364">
        <v>0</v>
      </c>
      <c r="Q397" s="364">
        <v>0</v>
      </c>
      <c r="R397" s="258">
        <v>0</v>
      </c>
      <c r="S397" s="258">
        <v>0</v>
      </c>
      <c r="T397" s="258">
        <v>4.0538999999999999E-4</v>
      </c>
      <c r="U397" s="273"/>
      <c r="V397" s="364"/>
      <c r="W397" s="273"/>
      <c r="X397" s="258"/>
      <c r="Y397" s="273"/>
      <c r="Z397" s="273"/>
      <c r="AA397" s="273"/>
      <c r="AB397" s="258"/>
      <c r="AC397" s="394"/>
      <c r="AD397" s="273"/>
    </row>
    <row r="398" spans="1:30" hidden="1">
      <c r="A398" s="196">
        <v>17</v>
      </c>
      <c r="B398" s="196" t="s">
        <v>371</v>
      </c>
      <c r="C398" s="273">
        <v>193</v>
      </c>
      <c r="D398" s="273" t="s">
        <v>664</v>
      </c>
      <c r="E398" s="273" t="s">
        <v>1206</v>
      </c>
      <c r="F398" s="273">
        <v>37</v>
      </c>
      <c r="G398" s="273" t="s">
        <v>1378</v>
      </c>
      <c r="H398" s="395" t="s">
        <v>285</v>
      </c>
      <c r="I398" s="364">
        <v>295554</v>
      </c>
      <c r="J398" s="364">
        <v>0</v>
      </c>
      <c r="K398" s="364">
        <v>0</v>
      </c>
      <c r="L398" s="364">
        <v>0</v>
      </c>
      <c r="M398" s="364">
        <v>0</v>
      </c>
      <c r="N398" s="364">
        <v>0</v>
      </c>
      <c r="O398" s="364">
        <v>295554</v>
      </c>
      <c r="P398" s="364">
        <v>0</v>
      </c>
      <c r="Q398" s="364">
        <v>0</v>
      </c>
      <c r="R398" s="258">
        <v>0</v>
      </c>
      <c r="S398" s="258">
        <v>0</v>
      </c>
      <c r="T398" s="258">
        <v>3.8920435100000002</v>
      </c>
      <c r="U398" s="273"/>
      <c r="V398" s="364">
        <v>1200690.1000000001</v>
      </c>
      <c r="W398" s="273"/>
      <c r="X398" s="258">
        <v>0</v>
      </c>
      <c r="Y398" s="273"/>
      <c r="Z398" s="273"/>
      <c r="AA398" s="273"/>
      <c r="AB398" s="258" t="s">
        <v>1246</v>
      </c>
      <c r="AC398" s="394"/>
      <c r="AD398" s="273"/>
    </row>
    <row r="399" spans="1:30" hidden="1">
      <c r="A399" s="196">
        <v>17</v>
      </c>
      <c r="B399" s="196" t="s">
        <v>371</v>
      </c>
      <c r="C399" s="273">
        <v>194</v>
      </c>
      <c r="D399" s="273" t="s">
        <v>788</v>
      </c>
      <c r="E399" s="273" t="s">
        <v>1207</v>
      </c>
      <c r="F399" s="273">
        <v>37</v>
      </c>
      <c r="G399" s="273" t="s">
        <v>1378</v>
      </c>
      <c r="H399" s="395" t="s">
        <v>238</v>
      </c>
      <c r="I399" s="364">
        <v>118221</v>
      </c>
      <c r="J399" s="364">
        <v>0</v>
      </c>
      <c r="K399" s="364">
        <v>0</v>
      </c>
      <c r="L399" s="364">
        <v>0</v>
      </c>
      <c r="M399" s="364">
        <v>0</v>
      </c>
      <c r="N399" s="364">
        <v>0</v>
      </c>
      <c r="O399" s="364">
        <v>118221</v>
      </c>
      <c r="P399" s="364">
        <v>0</v>
      </c>
      <c r="Q399" s="364">
        <v>0</v>
      </c>
      <c r="R399" s="258">
        <v>0</v>
      </c>
      <c r="S399" s="258">
        <v>0</v>
      </c>
      <c r="T399" s="258">
        <v>4.9258749999999996</v>
      </c>
      <c r="U399" s="273"/>
      <c r="V399" s="364">
        <v>496.06</v>
      </c>
      <c r="W399" s="273"/>
      <c r="X399" s="258">
        <v>0</v>
      </c>
      <c r="Y399" s="273"/>
      <c r="Z399" s="273"/>
      <c r="AA399" s="273"/>
      <c r="AB399" s="258" t="s">
        <v>1246</v>
      </c>
      <c r="AC399" s="394"/>
      <c r="AD399" s="273"/>
    </row>
    <row r="400" spans="1:30" hidden="1">
      <c r="A400" s="196">
        <v>17</v>
      </c>
      <c r="B400" s="196" t="s">
        <v>371</v>
      </c>
      <c r="C400" s="273">
        <v>195</v>
      </c>
      <c r="D400" s="273" t="s">
        <v>667</v>
      </c>
      <c r="E400" s="273" t="s">
        <v>1208</v>
      </c>
      <c r="F400" s="273">
        <v>37</v>
      </c>
      <c r="G400" s="273" t="s">
        <v>1378</v>
      </c>
      <c r="H400" s="395" t="s">
        <v>306</v>
      </c>
      <c r="I400" s="364">
        <v>738590</v>
      </c>
      <c r="J400" s="364">
        <v>0</v>
      </c>
      <c r="K400" s="364">
        <v>0</v>
      </c>
      <c r="L400" s="364">
        <v>0</v>
      </c>
      <c r="M400" s="364">
        <v>0</v>
      </c>
      <c r="N400" s="364">
        <v>0</v>
      </c>
      <c r="O400" s="364">
        <v>738590</v>
      </c>
      <c r="P400" s="364">
        <v>0</v>
      </c>
      <c r="Q400" s="364">
        <v>0</v>
      </c>
      <c r="R400" s="258">
        <v>0</v>
      </c>
      <c r="S400" s="258">
        <v>0</v>
      </c>
      <c r="T400" s="258">
        <v>2.4619666699999998</v>
      </c>
      <c r="U400" s="273"/>
      <c r="V400" s="364">
        <v>1182217.94</v>
      </c>
      <c r="W400" s="273"/>
      <c r="X400" s="258">
        <v>0</v>
      </c>
      <c r="Y400" s="273"/>
      <c r="Z400" s="273"/>
      <c r="AA400" s="273"/>
      <c r="AB400" s="258" t="s">
        <v>1246</v>
      </c>
      <c r="AC400" s="394"/>
      <c r="AD400" s="273"/>
    </row>
    <row r="401" spans="1:30" hidden="1">
      <c r="A401" s="196">
        <v>17</v>
      </c>
      <c r="B401" s="196" t="s">
        <v>371</v>
      </c>
      <c r="C401" s="273">
        <v>196</v>
      </c>
      <c r="D401" s="273" t="s">
        <v>751</v>
      </c>
      <c r="E401" s="273" t="s">
        <v>1209</v>
      </c>
      <c r="F401" s="273">
        <v>37</v>
      </c>
      <c r="G401" s="273" t="s">
        <v>1378</v>
      </c>
      <c r="H401" s="395" t="s">
        <v>241</v>
      </c>
      <c r="I401" s="364">
        <v>121543</v>
      </c>
      <c r="J401" s="364">
        <v>0</v>
      </c>
      <c r="K401" s="364">
        <v>0</v>
      </c>
      <c r="L401" s="364">
        <v>0</v>
      </c>
      <c r="M401" s="364">
        <v>0</v>
      </c>
      <c r="N401" s="364">
        <v>0</v>
      </c>
      <c r="O401" s="364">
        <v>121543</v>
      </c>
      <c r="P401" s="364">
        <v>0</v>
      </c>
      <c r="Q401" s="364">
        <v>0</v>
      </c>
      <c r="R401" s="258">
        <v>0</v>
      </c>
      <c r="S401" s="258">
        <v>0</v>
      </c>
      <c r="T401" s="258">
        <v>3.9585395999999999</v>
      </c>
      <c r="U401" s="273"/>
      <c r="V401" s="364">
        <v>14777724.300000001</v>
      </c>
      <c r="W401" s="273"/>
      <c r="X401" s="258">
        <v>0</v>
      </c>
      <c r="Y401" s="273"/>
      <c r="Z401" s="273"/>
      <c r="AA401" s="273"/>
      <c r="AB401" s="258" t="s">
        <v>1246</v>
      </c>
      <c r="AC401" s="394"/>
      <c r="AD401" s="273"/>
    </row>
    <row r="402" spans="1:30" hidden="1">
      <c r="A402" s="196">
        <v>17</v>
      </c>
      <c r="B402" s="196" t="s">
        <v>345</v>
      </c>
      <c r="C402" s="273">
        <v>197</v>
      </c>
      <c r="D402" s="273" t="s">
        <v>670</v>
      </c>
      <c r="E402" s="273" t="s">
        <v>1210</v>
      </c>
      <c r="F402" s="273">
        <v>37</v>
      </c>
      <c r="G402" s="273" t="s">
        <v>1378</v>
      </c>
      <c r="H402" s="395" t="s">
        <v>179</v>
      </c>
      <c r="I402" s="364">
        <v>172406</v>
      </c>
      <c r="J402" s="364">
        <v>0</v>
      </c>
      <c r="K402" s="364">
        <v>0</v>
      </c>
      <c r="L402" s="364">
        <v>0</v>
      </c>
      <c r="M402" s="364">
        <v>0</v>
      </c>
      <c r="N402" s="364">
        <v>0</v>
      </c>
      <c r="O402" s="364">
        <v>172406</v>
      </c>
      <c r="P402" s="364">
        <v>0</v>
      </c>
      <c r="Q402" s="364">
        <v>0</v>
      </c>
      <c r="R402" s="258">
        <v>0</v>
      </c>
      <c r="S402" s="258">
        <v>0</v>
      </c>
      <c r="T402" s="258">
        <v>1.17086256</v>
      </c>
      <c r="U402" s="273"/>
      <c r="V402" s="364">
        <v>1304050.3700000001</v>
      </c>
      <c r="W402" s="273"/>
      <c r="X402" s="258">
        <v>0</v>
      </c>
      <c r="Y402" s="273"/>
      <c r="Z402" s="273"/>
      <c r="AA402" s="273"/>
      <c r="AB402" s="258" t="s">
        <v>1246</v>
      </c>
      <c r="AC402" s="394"/>
      <c r="AD402" s="273"/>
    </row>
    <row r="403" spans="1:30" hidden="1">
      <c r="A403" s="196">
        <v>17</v>
      </c>
      <c r="B403" s="196" t="s">
        <v>371</v>
      </c>
      <c r="C403" s="273">
        <v>198</v>
      </c>
      <c r="D403" s="273" t="s">
        <v>555</v>
      </c>
      <c r="E403" s="273" t="s">
        <v>1002</v>
      </c>
      <c r="F403" s="273">
        <v>37</v>
      </c>
      <c r="G403" s="273" t="s">
        <v>1378</v>
      </c>
      <c r="H403" s="395" t="s">
        <v>243</v>
      </c>
      <c r="I403" s="364">
        <v>159813</v>
      </c>
      <c r="J403" s="364">
        <v>0</v>
      </c>
      <c r="K403" s="364">
        <v>0</v>
      </c>
      <c r="L403" s="364">
        <v>0</v>
      </c>
      <c r="M403" s="364">
        <v>0</v>
      </c>
      <c r="N403" s="364">
        <v>0</v>
      </c>
      <c r="O403" s="364">
        <v>159813</v>
      </c>
      <c r="P403" s="364">
        <v>0</v>
      </c>
      <c r="Q403" s="364">
        <v>0</v>
      </c>
      <c r="R403" s="258">
        <v>0</v>
      </c>
      <c r="S403" s="258">
        <v>0</v>
      </c>
      <c r="T403" s="258">
        <v>1.3317749999999999</v>
      </c>
      <c r="U403" s="273"/>
      <c r="V403" s="364"/>
      <c r="W403" s="273"/>
      <c r="X403" s="258"/>
      <c r="Y403" s="273"/>
      <c r="Z403" s="273"/>
      <c r="AA403" s="273"/>
      <c r="AB403" s="258"/>
      <c r="AC403" s="394"/>
      <c r="AD403" s="273"/>
    </row>
    <row r="404" spans="1:30" hidden="1">
      <c r="A404" s="196">
        <v>17</v>
      </c>
      <c r="B404" s="196" t="s">
        <v>371</v>
      </c>
      <c r="C404" s="273">
        <v>199</v>
      </c>
      <c r="D404" s="273" t="s">
        <v>672</v>
      </c>
      <c r="E404" s="273" t="s">
        <v>1211</v>
      </c>
      <c r="F404" s="273">
        <v>37</v>
      </c>
      <c r="G404" s="273" t="s">
        <v>1378</v>
      </c>
      <c r="H404" s="395" t="s">
        <v>245</v>
      </c>
      <c r="I404" s="364">
        <v>416</v>
      </c>
      <c r="J404" s="364">
        <v>0</v>
      </c>
      <c r="K404" s="364">
        <v>0</v>
      </c>
      <c r="L404" s="364">
        <v>0</v>
      </c>
      <c r="M404" s="364">
        <v>0</v>
      </c>
      <c r="N404" s="364">
        <v>0</v>
      </c>
      <c r="O404" s="364">
        <v>416</v>
      </c>
      <c r="P404" s="364">
        <v>0</v>
      </c>
      <c r="Q404" s="364">
        <v>0</v>
      </c>
      <c r="R404" s="258">
        <v>0</v>
      </c>
      <c r="S404" s="258">
        <v>0</v>
      </c>
      <c r="T404" s="258">
        <v>1.485714E-2</v>
      </c>
      <c r="U404" s="273"/>
      <c r="V404" s="364">
        <v>14272707.890000001</v>
      </c>
      <c r="W404" s="273"/>
      <c r="X404" s="258">
        <v>0</v>
      </c>
      <c r="Y404" s="273"/>
      <c r="Z404" s="273"/>
      <c r="AA404" s="273"/>
      <c r="AB404" s="258" t="s">
        <v>1246</v>
      </c>
      <c r="AC404" s="394"/>
      <c r="AD404" s="273"/>
    </row>
    <row r="405" spans="1:30" hidden="1">
      <c r="A405" s="196">
        <v>17</v>
      </c>
      <c r="B405" s="196" t="s">
        <v>441</v>
      </c>
      <c r="C405" s="273">
        <v>200</v>
      </c>
      <c r="D405" s="273" t="s">
        <v>674</v>
      </c>
      <c r="E405" s="273" t="s">
        <v>1212</v>
      </c>
      <c r="F405" s="273">
        <v>37</v>
      </c>
      <c r="G405" s="273" t="s">
        <v>1378</v>
      </c>
      <c r="H405" s="395" t="s">
        <v>677</v>
      </c>
      <c r="I405" s="364">
        <v>26452</v>
      </c>
      <c r="J405" s="364">
        <v>0</v>
      </c>
      <c r="K405" s="364">
        <v>0</v>
      </c>
      <c r="L405" s="364">
        <v>0</v>
      </c>
      <c r="M405" s="364">
        <v>0</v>
      </c>
      <c r="N405" s="364">
        <v>0</v>
      </c>
      <c r="O405" s="364">
        <v>26452</v>
      </c>
      <c r="P405" s="364">
        <v>0</v>
      </c>
      <c r="Q405" s="364">
        <v>0</v>
      </c>
      <c r="R405" s="258">
        <v>0</v>
      </c>
      <c r="S405" s="258">
        <v>0</v>
      </c>
      <c r="T405" s="258">
        <v>7.5577142899999998</v>
      </c>
      <c r="U405" s="273"/>
      <c r="V405" s="364">
        <v>554164.66</v>
      </c>
      <c r="W405" s="273"/>
      <c r="X405" s="258">
        <v>0</v>
      </c>
      <c r="Y405" s="273"/>
      <c r="Z405" s="273"/>
      <c r="AA405" s="273"/>
      <c r="AB405" s="258" t="s">
        <v>1246</v>
      </c>
      <c r="AC405" s="394"/>
      <c r="AD405" s="273"/>
    </row>
    <row r="406" spans="1:30" hidden="1">
      <c r="A406" s="196">
        <v>17</v>
      </c>
      <c r="B406" s="196" t="s">
        <v>371</v>
      </c>
      <c r="C406" s="273">
        <v>201</v>
      </c>
      <c r="D406" s="273" t="s">
        <v>676</v>
      </c>
      <c r="E406" s="273" t="s">
        <v>1213</v>
      </c>
      <c r="F406" s="273">
        <v>37</v>
      </c>
      <c r="G406" s="273" t="s">
        <v>1378</v>
      </c>
      <c r="H406" s="395" t="s">
        <v>679</v>
      </c>
      <c r="I406" s="364">
        <v>24629</v>
      </c>
      <c r="J406" s="364">
        <v>0</v>
      </c>
      <c r="K406" s="364">
        <v>0</v>
      </c>
      <c r="L406" s="364">
        <v>0</v>
      </c>
      <c r="M406" s="364">
        <v>0</v>
      </c>
      <c r="N406" s="364">
        <v>0</v>
      </c>
      <c r="O406" s="364">
        <v>24629</v>
      </c>
      <c r="P406" s="364">
        <v>0</v>
      </c>
      <c r="Q406" s="364">
        <v>0</v>
      </c>
      <c r="R406" s="258">
        <v>0</v>
      </c>
      <c r="S406" s="258">
        <v>0</v>
      </c>
      <c r="T406" s="258">
        <v>0</v>
      </c>
      <c r="U406" s="273"/>
      <c r="V406" s="364">
        <v>369616.5</v>
      </c>
      <c r="W406" s="273"/>
      <c r="X406" s="258">
        <v>0</v>
      </c>
      <c r="Y406" s="273"/>
      <c r="Z406" s="273"/>
      <c r="AA406" s="273"/>
      <c r="AB406" s="258" t="s">
        <v>1246</v>
      </c>
      <c r="AC406" s="394"/>
      <c r="AD406" s="273"/>
    </row>
    <row r="407" spans="1:30" hidden="1">
      <c r="A407" s="196">
        <v>17</v>
      </c>
      <c r="B407" s="196" t="s">
        <v>418</v>
      </c>
      <c r="C407" s="273">
        <v>202</v>
      </c>
      <c r="D407" s="273" t="s">
        <v>678</v>
      </c>
      <c r="E407" s="273" t="s">
        <v>1214</v>
      </c>
      <c r="F407" s="273">
        <v>37</v>
      </c>
      <c r="G407" s="273" t="s">
        <v>1378</v>
      </c>
      <c r="H407" s="395" t="s">
        <v>681</v>
      </c>
      <c r="I407" s="364">
        <v>70637</v>
      </c>
      <c r="J407" s="364">
        <v>0</v>
      </c>
      <c r="K407" s="364">
        <v>0</v>
      </c>
      <c r="L407" s="364">
        <v>0</v>
      </c>
      <c r="M407" s="364">
        <v>0</v>
      </c>
      <c r="N407" s="364">
        <v>0</v>
      </c>
      <c r="O407" s="364">
        <v>70637</v>
      </c>
      <c r="P407" s="364">
        <v>0</v>
      </c>
      <c r="Q407" s="364">
        <v>0</v>
      </c>
      <c r="R407" s="258">
        <v>0</v>
      </c>
      <c r="S407" s="258">
        <v>0</v>
      </c>
      <c r="T407" s="258">
        <v>3.6224102600000001</v>
      </c>
      <c r="U407" s="273"/>
      <c r="V407" s="364">
        <v>246295.41</v>
      </c>
      <c r="W407" s="273"/>
      <c r="X407" s="258">
        <v>0</v>
      </c>
      <c r="Y407" s="273"/>
      <c r="Z407" s="273"/>
      <c r="AA407" s="273"/>
      <c r="AB407" s="258" t="s">
        <v>1246</v>
      </c>
      <c r="AC407" s="394"/>
      <c r="AD407" s="273"/>
    </row>
    <row r="408" spans="1:30" hidden="1">
      <c r="A408" s="196">
        <v>17</v>
      </c>
      <c r="B408" s="196" t="s">
        <v>371</v>
      </c>
      <c r="C408" s="273">
        <v>203</v>
      </c>
      <c r="D408" s="273" t="s">
        <v>680</v>
      </c>
      <c r="E408" s="273" t="s">
        <v>1215</v>
      </c>
      <c r="F408" s="273">
        <v>37</v>
      </c>
      <c r="G408" s="273" t="s">
        <v>1378</v>
      </c>
      <c r="H408" s="395" t="s">
        <v>247</v>
      </c>
      <c r="I408" s="364">
        <v>136500</v>
      </c>
      <c r="J408" s="364">
        <v>0</v>
      </c>
      <c r="K408" s="364">
        <v>0</v>
      </c>
      <c r="L408" s="364">
        <v>0</v>
      </c>
      <c r="M408" s="364">
        <v>0</v>
      </c>
      <c r="N408" s="364">
        <v>0</v>
      </c>
      <c r="O408" s="364">
        <v>136500</v>
      </c>
      <c r="P408" s="364">
        <v>0</v>
      </c>
      <c r="Q408" s="364">
        <v>0</v>
      </c>
      <c r="R408" s="258">
        <v>0</v>
      </c>
      <c r="S408" s="258">
        <v>0</v>
      </c>
      <c r="T408" s="258">
        <v>2.80864198</v>
      </c>
      <c r="U408" s="273"/>
      <c r="V408" s="364">
        <v>3057233.83</v>
      </c>
      <c r="W408" s="273"/>
      <c r="X408" s="258">
        <v>0</v>
      </c>
      <c r="Y408" s="273"/>
      <c r="Z408" s="273"/>
      <c r="AA408" s="273"/>
      <c r="AB408" s="258" t="s">
        <v>1246</v>
      </c>
      <c r="AC408" s="394"/>
      <c r="AD408" s="273"/>
    </row>
    <row r="409" spans="1:30" hidden="1">
      <c r="A409" s="196">
        <v>14</v>
      </c>
      <c r="B409" s="196" t="s">
        <v>367</v>
      </c>
      <c r="C409" s="273">
        <v>204</v>
      </c>
      <c r="D409" s="273" t="s">
        <v>682</v>
      </c>
      <c r="E409" s="273" t="s">
        <v>1216</v>
      </c>
      <c r="F409" s="273">
        <v>37</v>
      </c>
      <c r="G409" s="273" t="s">
        <v>1378</v>
      </c>
      <c r="H409" s="196" t="s">
        <v>1454</v>
      </c>
      <c r="I409" s="364">
        <v>94868</v>
      </c>
      <c r="J409" s="364">
        <v>0</v>
      </c>
      <c r="K409" s="364">
        <v>0</v>
      </c>
      <c r="L409" s="364">
        <v>0</v>
      </c>
      <c r="M409" s="364">
        <v>0</v>
      </c>
      <c r="N409" s="364">
        <v>0</v>
      </c>
      <c r="O409" s="364">
        <v>94868</v>
      </c>
      <c r="P409" s="364">
        <v>0</v>
      </c>
      <c r="Q409" s="364">
        <v>0</v>
      </c>
      <c r="R409" s="258">
        <v>0</v>
      </c>
      <c r="S409" s="258">
        <v>0</v>
      </c>
      <c r="T409" s="258">
        <v>18.973600000000001</v>
      </c>
      <c r="U409" s="273"/>
      <c r="V409" s="364">
        <v>1878465.5</v>
      </c>
      <c r="W409" s="273"/>
      <c r="X409" s="258">
        <v>0</v>
      </c>
      <c r="Y409" s="273"/>
      <c r="Z409" s="273"/>
      <c r="AA409" s="273"/>
      <c r="AB409" s="258" t="s">
        <v>1246</v>
      </c>
      <c r="AC409" s="394"/>
      <c r="AD409" s="273"/>
    </row>
    <row r="410" spans="1:30" hidden="1">
      <c r="A410" s="196">
        <v>17</v>
      </c>
      <c r="B410" s="196" t="s">
        <v>371</v>
      </c>
      <c r="C410" s="273">
        <v>205</v>
      </c>
      <c r="D410" s="377" t="s">
        <v>1453</v>
      </c>
      <c r="E410" s="273"/>
      <c r="F410" s="273">
        <v>37</v>
      </c>
      <c r="G410" s="273" t="s">
        <v>1378</v>
      </c>
      <c r="H410" s="395" t="s">
        <v>487</v>
      </c>
      <c r="I410" s="364">
        <v>26057</v>
      </c>
      <c r="J410" s="364">
        <v>0</v>
      </c>
      <c r="K410" s="364">
        <v>0</v>
      </c>
      <c r="L410" s="364">
        <v>0</v>
      </c>
      <c r="M410" s="364">
        <v>0</v>
      </c>
      <c r="N410" s="364">
        <v>0</v>
      </c>
      <c r="O410" s="364">
        <v>26057</v>
      </c>
      <c r="P410" s="364">
        <v>0</v>
      </c>
      <c r="Q410" s="364">
        <v>0</v>
      </c>
      <c r="R410" s="258">
        <v>0</v>
      </c>
      <c r="S410" s="258">
        <v>0</v>
      </c>
      <c r="T410" s="258">
        <v>5.2114000000000003</v>
      </c>
      <c r="U410" s="273"/>
      <c r="V410" s="364"/>
      <c r="W410" s="273"/>
      <c r="X410" s="258"/>
      <c r="Y410" s="273"/>
      <c r="Z410" s="273"/>
      <c r="AA410" s="273"/>
      <c r="AB410" s="258"/>
      <c r="AC410" s="394"/>
      <c r="AD410" s="273"/>
    </row>
    <row r="411" spans="1:30" hidden="1">
      <c r="A411" s="196">
        <v>17</v>
      </c>
      <c r="B411" s="196" t="s">
        <v>371</v>
      </c>
      <c r="C411" s="273">
        <v>206</v>
      </c>
      <c r="D411" s="273" t="s">
        <v>486</v>
      </c>
      <c r="E411" s="273" t="s">
        <v>1217</v>
      </c>
      <c r="F411" s="273">
        <v>37</v>
      </c>
      <c r="G411" s="273" t="s">
        <v>1378</v>
      </c>
      <c r="H411" s="395" t="s">
        <v>684</v>
      </c>
      <c r="I411" s="364">
        <v>306342</v>
      </c>
      <c r="J411" s="364">
        <v>0</v>
      </c>
      <c r="K411" s="364">
        <v>0</v>
      </c>
      <c r="L411" s="364">
        <v>0</v>
      </c>
      <c r="M411" s="364">
        <v>0</v>
      </c>
      <c r="N411" s="364">
        <v>0</v>
      </c>
      <c r="O411" s="364">
        <v>306342</v>
      </c>
      <c r="P411" s="364">
        <v>0</v>
      </c>
      <c r="Q411" s="364">
        <v>0</v>
      </c>
      <c r="R411" s="258">
        <v>0</v>
      </c>
      <c r="S411" s="258">
        <v>0</v>
      </c>
      <c r="T411" s="258">
        <v>6.8075999999999999</v>
      </c>
      <c r="U411" s="273"/>
      <c r="V411" s="364">
        <v>258159.45</v>
      </c>
      <c r="W411" s="273"/>
      <c r="X411" s="258">
        <v>0</v>
      </c>
      <c r="Y411" s="273"/>
      <c r="Z411" s="273"/>
      <c r="AA411" s="273"/>
      <c r="AB411" s="258" t="s">
        <v>1246</v>
      </c>
      <c r="AC411" s="394"/>
      <c r="AD411" s="273"/>
    </row>
    <row r="412" spans="1:30" hidden="1">
      <c r="A412" s="196">
        <v>17</v>
      </c>
      <c r="B412" s="196" t="s">
        <v>371</v>
      </c>
      <c r="C412" s="273">
        <v>207</v>
      </c>
      <c r="D412" s="273" t="s">
        <v>683</v>
      </c>
      <c r="E412" s="273" t="s">
        <v>1218</v>
      </c>
      <c r="F412" s="273">
        <v>37</v>
      </c>
      <c r="G412" s="273" t="s">
        <v>1378</v>
      </c>
      <c r="H412" s="395" t="s">
        <v>183</v>
      </c>
      <c r="I412" s="364">
        <v>58618</v>
      </c>
      <c r="J412" s="364">
        <v>0</v>
      </c>
      <c r="K412" s="364">
        <v>0</v>
      </c>
      <c r="L412" s="364">
        <v>0</v>
      </c>
      <c r="M412" s="364">
        <v>0</v>
      </c>
      <c r="N412" s="364">
        <v>0</v>
      </c>
      <c r="O412" s="364">
        <v>58618</v>
      </c>
      <c r="P412" s="364">
        <v>0</v>
      </c>
      <c r="Q412" s="364">
        <v>0</v>
      </c>
      <c r="R412" s="258">
        <v>0</v>
      </c>
      <c r="S412" s="258">
        <v>0</v>
      </c>
      <c r="T412" s="258">
        <v>2.6644545499999999</v>
      </c>
      <c r="U412" s="273"/>
      <c r="V412" s="364">
        <v>3340793.73</v>
      </c>
      <c r="W412" s="273"/>
      <c r="X412" s="258">
        <v>0</v>
      </c>
      <c r="Y412" s="273"/>
      <c r="Z412" s="273"/>
      <c r="AA412" s="273"/>
      <c r="AB412" s="258" t="s">
        <v>1246</v>
      </c>
      <c r="AC412" s="394"/>
      <c r="AD412" s="273"/>
    </row>
    <row r="413" spans="1:30" hidden="1">
      <c r="A413" s="196">
        <v>17</v>
      </c>
      <c r="B413" s="196" t="s">
        <v>345</v>
      </c>
      <c r="C413" s="273">
        <v>208</v>
      </c>
      <c r="D413" s="273" t="s">
        <v>559</v>
      </c>
      <c r="E413" s="273" t="s">
        <v>1220</v>
      </c>
      <c r="F413" s="273">
        <v>37</v>
      </c>
      <c r="G413" s="273" t="s">
        <v>1378</v>
      </c>
      <c r="H413" s="395" t="s">
        <v>476</v>
      </c>
      <c r="I413" s="364">
        <v>103848</v>
      </c>
      <c r="J413" s="364">
        <v>0</v>
      </c>
      <c r="K413" s="364">
        <v>0</v>
      </c>
      <c r="L413" s="364">
        <v>0</v>
      </c>
      <c r="M413" s="364">
        <v>0</v>
      </c>
      <c r="N413" s="364">
        <v>0</v>
      </c>
      <c r="O413" s="364">
        <v>103848</v>
      </c>
      <c r="P413" s="364">
        <v>0</v>
      </c>
      <c r="Q413" s="364">
        <v>0</v>
      </c>
      <c r="R413" s="258">
        <v>0</v>
      </c>
      <c r="S413" s="258">
        <v>0</v>
      </c>
      <c r="T413" s="258">
        <v>0</v>
      </c>
      <c r="U413" s="273"/>
      <c r="V413" s="364">
        <v>1979125.45</v>
      </c>
      <c r="W413" s="273"/>
      <c r="X413" s="258">
        <v>0</v>
      </c>
      <c r="Y413" s="273"/>
      <c r="Z413" s="273"/>
      <c r="AA413" s="273"/>
      <c r="AB413" s="258" t="s">
        <v>1246</v>
      </c>
      <c r="AC413" s="394"/>
      <c r="AD413" s="273"/>
    </row>
    <row r="414" spans="1:30" hidden="1">
      <c r="A414" s="196">
        <v>17</v>
      </c>
      <c r="B414" s="196" t="s">
        <v>371</v>
      </c>
      <c r="C414" s="273">
        <v>209</v>
      </c>
      <c r="D414" s="273" t="s">
        <v>475</v>
      </c>
      <c r="E414" s="273" t="s">
        <v>1221</v>
      </c>
      <c r="F414" s="273">
        <v>37</v>
      </c>
      <c r="G414" s="273" t="s">
        <v>1378</v>
      </c>
      <c r="H414" s="395" t="s">
        <v>689</v>
      </c>
      <c r="I414" s="364">
        <v>229970</v>
      </c>
      <c r="J414" s="364">
        <v>0</v>
      </c>
      <c r="K414" s="364">
        <v>0</v>
      </c>
      <c r="L414" s="364">
        <v>0</v>
      </c>
      <c r="M414" s="364">
        <v>0</v>
      </c>
      <c r="N414" s="364">
        <v>0</v>
      </c>
      <c r="O414" s="364">
        <v>229970</v>
      </c>
      <c r="P414" s="364">
        <v>0</v>
      </c>
      <c r="Q414" s="364">
        <v>0</v>
      </c>
      <c r="R414" s="258">
        <v>0</v>
      </c>
      <c r="S414" s="258">
        <v>0</v>
      </c>
      <c r="T414" s="258">
        <v>2.63630319</v>
      </c>
      <c r="U414" s="273"/>
      <c r="V414" s="364">
        <v>906895.15</v>
      </c>
      <c r="W414" s="273"/>
      <c r="X414" s="258">
        <v>0</v>
      </c>
      <c r="Y414" s="273"/>
      <c r="Z414" s="273"/>
      <c r="AA414" s="273"/>
      <c r="AB414" s="258" t="s">
        <v>1246</v>
      </c>
      <c r="AC414" s="394"/>
      <c r="AD414" s="273"/>
    </row>
    <row r="415" spans="1:30" hidden="1">
      <c r="A415" s="196">
        <v>17</v>
      </c>
      <c r="B415" s="196" t="s">
        <v>371</v>
      </c>
      <c r="C415" s="273">
        <v>210</v>
      </c>
      <c r="D415" s="273" t="s">
        <v>688</v>
      </c>
      <c r="E415" s="273" t="s">
        <v>1222</v>
      </c>
      <c r="F415" s="273">
        <v>37</v>
      </c>
      <c r="G415" s="273" t="s">
        <v>1378</v>
      </c>
      <c r="H415" s="395" t="s">
        <v>465</v>
      </c>
      <c r="I415" s="364">
        <v>147</v>
      </c>
      <c r="J415" s="364">
        <v>0</v>
      </c>
      <c r="K415" s="364">
        <v>0</v>
      </c>
      <c r="L415" s="364">
        <v>0</v>
      </c>
      <c r="M415" s="364">
        <v>0</v>
      </c>
      <c r="N415" s="364">
        <v>0</v>
      </c>
      <c r="O415" s="364">
        <v>147</v>
      </c>
      <c r="P415" s="364">
        <v>0</v>
      </c>
      <c r="Q415" s="364">
        <v>0</v>
      </c>
      <c r="R415" s="258">
        <v>0</v>
      </c>
      <c r="S415" s="258">
        <v>0</v>
      </c>
      <c r="T415" s="258">
        <v>8.5464999999999998E-4</v>
      </c>
      <c r="U415" s="273"/>
      <c r="V415" s="364">
        <v>3934118.87</v>
      </c>
      <c r="W415" s="273"/>
      <c r="X415" s="258">
        <v>0</v>
      </c>
      <c r="Y415" s="273"/>
      <c r="Z415" s="273"/>
      <c r="AA415" s="273"/>
      <c r="AB415" s="258" t="s">
        <v>1246</v>
      </c>
      <c r="AC415" s="394"/>
      <c r="AD415" s="273"/>
    </row>
    <row r="416" spans="1:30" hidden="1">
      <c r="A416" s="196">
        <v>17</v>
      </c>
      <c r="B416" s="196" t="s">
        <v>371</v>
      </c>
      <c r="C416" s="273">
        <v>211</v>
      </c>
      <c r="D416" s="273" t="s">
        <v>464</v>
      </c>
      <c r="E416" s="273" t="s">
        <v>1223</v>
      </c>
      <c r="F416" s="273">
        <v>37</v>
      </c>
      <c r="G416" s="273" t="s">
        <v>1378</v>
      </c>
      <c r="H416" s="395" t="s">
        <v>479</v>
      </c>
      <c r="I416" s="364">
        <v>29998</v>
      </c>
      <c r="J416" s="364">
        <v>0</v>
      </c>
      <c r="K416" s="364">
        <v>0</v>
      </c>
      <c r="L416" s="364">
        <v>0</v>
      </c>
      <c r="M416" s="364">
        <v>0</v>
      </c>
      <c r="N416" s="364">
        <v>0</v>
      </c>
      <c r="O416" s="364">
        <v>29998</v>
      </c>
      <c r="P416" s="364">
        <v>0</v>
      </c>
      <c r="Q416" s="364">
        <v>0</v>
      </c>
      <c r="R416" s="258">
        <v>0</v>
      </c>
      <c r="S416" s="258">
        <v>0</v>
      </c>
      <c r="T416" s="258">
        <v>0</v>
      </c>
      <c r="U416" s="273"/>
      <c r="V416" s="364">
        <v>6221.76</v>
      </c>
      <c r="W416" s="273"/>
      <c r="X416" s="258">
        <v>0</v>
      </c>
      <c r="Y416" s="273"/>
      <c r="Z416" s="273"/>
      <c r="AA416" s="273"/>
      <c r="AB416" s="258" t="s">
        <v>1246</v>
      </c>
      <c r="AC416" s="394"/>
      <c r="AD416" s="273"/>
    </row>
    <row r="417" spans="1:30" hidden="1">
      <c r="A417" s="196">
        <v>17</v>
      </c>
      <c r="B417" s="196" t="s">
        <v>371</v>
      </c>
      <c r="C417" s="273">
        <v>212</v>
      </c>
      <c r="D417" s="273" t="s">
        <v>478</v>
      </c>
      <c r="E417" s="273" t="s">
        <v>1224</v>
      </c>
      <c r="F417" s="273">
        <v>37</v>
      </c>
      <c r="G417" s="273" t="s">
        <v>1378</v>
      </c>
      <c r="H417" s="196" t="s">
        <v>1456</v>
      </c>
      <c r="I417" s="364">
        <v>5350</v>
      </c>
      <c r="J417" s="364">
        <v>0</v>
      </c>
      <c r="K417" s="364">
        <v>0</v>
      </c>
      <c r="L417" s="364">
        <v>0</v>
      </c>
      <c r="M417" s="364">
        <v>0</v>
      </c>
      <c r="N417" s="364">
        <v>0</v>
      </c>
      <c r="O417" s="364">
        <v>5350</v>
      </c>
      <c r="P417" s="364">
        <v>0</v>
      </c>
      <c r="Q417" s="364">
        <v>0</v>
      </c>
      <c r="R417" s="258">
        <v>0</v>
      </c>
      <c r="S417" s="258">
        <v>0</v>
      </c>
      <c r="T417" s="258">
        <v>1.07</v>
      </c>
      <c r="U417" s="273"/>
      <c r="V417" s="364">
        <v>2490.0500000000002</v>
      </c>
      <c r="W417" s="273"/>
      <c r="X417" s="258">
        <v>0</v>
      </c>
      <c r="Y417" s="273"/>
      <c r="Z417" s="273"/>
      <c r="AA417" s="273"/>
      <c r="AB417" s="258" t="s">
        <v>1246</v>
      </c>
      <c r="AC417" s="394"/>
      <c r="AD417" s="273"/>
    </row>
    <row r="418" spans="1:30" hidden="1">
      <c r="A418" s="196">
        <v>17</v>
      </c>
      <c r="B418" s="196" t="s">
        <v>348</v>
      </c>
      <c r="C418" s="273">
        <v>213</v>
      </c>
      <c r="D418" s="377" t="s">
        <v>1455</v>
      </c>
      <c r="E418" s="273"/>
      <c r="F418" s="273">
        <v>37</v>
      </c>
      <c r="G418" s="273" t="s">
        <v>1378</v>
      </c>
      <c r="H418" s="395" t="s">
        <v>500</v>
      </c>
      <c r="I418" s="364">
        <v>443845</v>
      </c>
      <c r="J418" s="364">
        <v>0</v>
      </c>
      <c r="K418" s="364">
        <v>0</v>
      </c>
      <c r="L418" s="364">
        <v>0</v>
      </c>
      <c r="M418" s="364">
        <v>0</v>
      </c>
      <c r="N418" s="364">
        <v>0</v>
      </c>
      <c r="O418" s="364">
        <v>443845</v>
      </c>
      <c r="P418" s="364">
        <v>0</v>
      </c>
      <c r="Q418" s="364">
        <v>0</v>
      </c>
      <c r="R418" s="258">
        <v>0</v>
      </c>
      <c r="S418" s="258">
        <v>0</v>
      </c>
      <c r="T418" s="258">
        <v>0</v>
      </c>
      <c r="U418" s="273"/>
      <c r="V418" s="364"/>
      <c r="W418" s="273"/>
      <c r="X418" s="258"/>
      <c r="Y418" s="273"/>
      <c r="Z418" s="273"/>
      <c r="AA418" s="273"/>
      <c r="AB418" s="258"/>
      <c r="AC418" s="394"/>
      <c r="AD418" s="273"/>
    </row>
    <row r="419" spans="1:30" hidden="1">
      <c r="A419" s="196">
        <v>17</v>
      </c>
      <c r="B419" s="196" t="s">
        <v>371</v>
      </c>
      <c r="C419" s="273">
        <v>214</v>
      </c>
      <c r="D419" s="273" t="s">
        <v>499</v>
      </c>
      <c r="E419" s="273" t="s">
        <v>1225</v>
      </c>
      <c r="F419" s="273">
        <v>37</v>
      </c>
      <c r="G419" s="273" t="s">
        <v>1378</v>
      </c>
      <c r="H419" s="395" t="s">
        <v>521</v>
      </c>
      <c r="I419" s="364">
        <v>108468</v>
      </c>
      <c r="J419" s="364">
        <v>0</v>
      </c>
      <c r="K419" s="364">
        <v>0</v>
      </c>
      <c r="L419" s="364">
        <v>0</v>
      </c>
      <c r="M419" s="364">
        <v>0</v>
      </c>
      <c r="N419" s="364">
        <v>0</v>
      </c>
      <c r="O419" s="364">
        <v>108468</v>
      </c>
      <c r="P419" s="364">
        <v>0</v>
      </c>
      <c r="Q419" s="364">
        <v>0</v>
      </c>
      <c r="R419" s="258">
        <v>0</v>
      </c>
      <c r="S419" s="258">
        <v>0</v>
      </c>
      <c r="T419" s="258">
        <v>0</v>
      </c>
      <c r="U419" s="273"/>
      <c r="V419" s="364">
        <v>2862891.98</v>
      </c>
      <c r="W419" s="273"/>
      <c r="X419" s="258">
        <v>0</v>
      </c>
      <c r="Y419" s="273"/>
      <c r="Z419" s="273"/>
      <c r="AA419" s="273"/>
      <c r="AB419" s="258" t="s">
        <v>1246</v>
      </c>
      <c r="AC419" s="394"/>
      <c r="AD419" s="273"/>
    </row>
    <row r="420" spans="1:30" hidden="1">
      <c r="A420" s="196">
        <v>17</v>
      </c>
      <c r="B420" s="196" t="s">
        <v>371</v>
      </c>
      <c r="C420" s="273">
        <v>215</v>
      </c>
      <c r="D420" s="273" t="s">
        <v>690</v>
      </c>
      <c r="E420" s="273" t="s">
        <v>1226</v>
      </c>
      <c r="F420" s="273">
        <v>37</v>
      </c>
      <c r="G420" s="273" t="s">
        <v>1378</v>
      </c>
      <c r="H420" s="395" t="s">
        <v>249</v>
      </c>
      <c r="I420" s="364">
        <v>149</v>
      </c>
      <c r="J420" s="364">
        <v>0</v>
      </c>
      <c r="K420" s="364">
        <v>0</v>
      </c>
      <c r="L420" s="364">
        <v>0</v>
      </c>
      <c r="M420" s="364">
        <v>0</v>
      </c>
      <c r="N420" s="364">
        <v>0</v>
      </c>
      <c r="O420" s="364">
        <v>149</v>
      </c>
      <c r="P420" s="364">
        <v>0</v>
      </c>
      <c r="Q420" s="364">
        <v>0</v>
      </c>
      <c r="R420" s="258">
        <v>0</v>
      </c>
      <c r="S420" s="258">
        <v>0</v>
      </c>
      <c r="T420" s="258">
        <v>1.2416700000000001E-3</v>
      </c>
      <c r="U420" s="273"/>
      <c r="V420" s="364">
        <v>597533.82999999996</v>
      </c>
      <c r="W420" s="273"/>
      <c r="X420" s="258">
        <v>0</v>
      </c>
      <c r="Y420" s="273"/>
      <c r="Z420" s="273"/>
      <c r="AA420" s="273"/>
      <c r="AB420" s="258" t="s">
        <v>1246</v>
      </c>
      <c r="AC420" s="394"/>
      <c r="AD420" s="273"/>
    </row>
    <row r="421" spans="1:30" hidden="1">
      <c r="A421" s="196">
        <v>17</v>
      </c>
      <c r="B421" s="196" t="s">
        <v>367</v>
      </c>
      <c r="C421" s="273">
        <v>216</v>
      </c>
      <c r="D421" s="273" t="s">
        <v>520</v>
      </c>
      <c r="E421" s="273" t="s">
        <v>1227</v>
      </c>
      <c r="F421" s="273">
        <v>37</v>
      </c>
      <c r="G421" s="273" t="s">
        <v>1378</v>
      </c>
      <c r="H421" s="395" t="s">
        <v>533</v>
      </c>
      <c r="I421" s="364">
        <v>1136</v>
      </c>
      <c r="J421" s="364">
        <v>0</v>
      </c>
      <c r="K421" s="364">
        <v>0</v>
      </c>
      <c r="L421" s="364">
        <v>0</v>
      </c>
      <c r="M421" s="364">
        <v>0</v>
      </c>
      <c r="N421" s="364">
        <v>0</v>
      </c>
      <c r="O421" s="364">
        <v>1136</v>
      </c>
      <c r="P421" s="364">
        <v>0</v>
      </c>
      <c r="Q421" s="364">
        <v>0</v>
      </c>
      <c r="R421" s="258">
        <v>0</v>
      </c>
      <c r="S421" s="258">
        <v>0</v>
      </c>
      <c r="T421" s="258">
        <v>2.2720000000000001E-2</v>
      </c>
      <c r="U421" s="273"/>
      <c r="V421" s="364">
        <v>1078895.54</v>
      </c>
      <c r="W421" s="273"/>
      <c r="X421" s="258">
        <v>0</v>
      </c>
      <c r="Y421" s="273"/>
      <c r="Z421" s="273"/>
      <c r="AA421" s="273"/>
      <c r="AB421" s="258" t="s">
        <v>1246</v>
      </c>
      <c r="AC421" s="394"/>
      <c r="AD421" s="273"/>
    </row>
    <row r="422" spans="1:30" hidden="1">
      <c r="A422" s="196">
        <v>17</v>
      </c>
      <c r="B422" s="196" t="s">
        <v>336</v>
      </c>
      <c r="C422" s="273">
        <v>217</v>
      </c>
      <c r="D422" s="273" t="s">
        <v>691</v>
      </c>
      <c r="E422" s="273" t="s">
        <v>1228</v>
      </c>
      <c r="F422" s="273">
        <v>37</v>
      </c>
      <c r="G422" s="273" t="s">
        <v>1378</v>
      </c>
      <c r="H422" s="395" t="s">
        <v>490</v>
      </c>
      <c r="I422" s="364">
        <v>19716</v>
      </c>
      <c r="J422" s="364">
        <v>0</v>
      </c>
      <c r="K422" s="364">
        <v>0</v>
      </c>
      <c r="L422" s="364">
        <v>0</v>
      </c>
      <c r="M422" s="364">
        <v>0</v>
      </c>
      <c r="N422" s="364">
        <v>0</v>
      </c>
      <c r="O422" s="364">
        <v>19716</v>
      </c>
      <c r="P422" s="364">
        <v>0</v>
      </c>
      <c r="Q422" s="364">
        <v>0</v>
      </c>
      <c r="R422" s="258">
        <v>0</v>
      </c>
      <c r="S422" s="258">
        <v>0</v>
      </c>
      <c r="T422" s="258">
        <v>1.3144</v>
      </c>
      <c r="U422" s="273"/>
      <c r="V422" s="364">
        <v>731497.35</v>
      </c>
      <c r="W422" s="273"/>
      <c r="X422" s="258">
        <v>0</v>
      </c>
      <c r="Y422" s="273"/>
      <c r="Z422" s="273"/>
      <c r="AA422" s="273"/>
      <c r="AB422" s="258" t="s">
        <v>1246</v>
      </c>
      <c r="AC422" s="394"/>
      <c r="AD422" s="273"/>
    </row>
    <row r="423" spans="1:30" hidden="1">
      <c r="A423" s="196">
        <v>17</v>
      </c>
      <c r="B423" s="196" t="s">
        <v>418</v>
      </c>
      <c r="C423" s="273">
        <v>218</v>
      </c>
      <c r="D423" s="273" t="s">
        <v>489</v>
      </c>
      <c r="E423" s="273" t="s">
        <v>1229</v>
      </c>
      <c r="F423" s="273">
        <v>37</v>
      </c>
      <c r="G423" s="273" t="s">
        <v>1378</v>
      </c>
      <c r="H423" s="395" t="s">
        <v>524</v>
      </c>
      <c r="I423" s="364">
        <v>26</v>
      </c>
      <c r="J423" s="364">
        <v>0</v>
      </c>
      <c r="K423" s="364">
        <v>0</v>
      </c>
      <c r="L423" s="364">
        <v>0</v>
      </c>
      <c r="M423" s="364">
        <v>0</v>
      </c>
      <c r="N423" s="364">
        <v>0</v>
      </c>
      <c r="O423" s="364">
        <v>26</v>
      </c>
      <c r="P423" s="364">
        <v>0</v>
      </c>
      <c r="Q423" s="364">
        <v>0</v>
      </c>
      <c r="R423" s="258">
        <v>0</v>
      </c>
      <c r="S423" s="258">
        <v>0</v>
      </c>
      <c r="T423" s="258">
        <v>5.1975999999999997E-4</v>
      </c>
      <c r="U423" s="273"/>
      <c r="V423" s="364">
        <v>335813.93</v>
      </c>
      <c r="W423" s="273"/>
      <c r="X423" s="258">
        <v>0</v>
      </c>
      <c r="Y423" s="273"/>
      <c r="Z423" s="273"/>
      <c r="AA423" s="273"/>
      <c r="AB423" s="258" t="s">
        <v>1246</v>
      </c>
      <c r="AC423" s="394"/>
      <c r="AD423" s="273"/>
    </row>
    <row r="424" spans="1:30" hidden="1">
      <c r="A424" s="196">
        <v>17</v>
      </c>
      <c r="B424" s="196" t="s">
        <v>342</v>
      </c>
      <c r="C424" s="273">
        <v>219</v>
      </c>
      <c r="D424" s="273" t="s">
        <v>523</v>
      </c>
      <c r="E424" s="273" t="s">
        <v>1230</v>
      </c>
      <c r="F424" s="273">
        <v>37</v>
      </c>
      <c r="G424" s="273" t="s">
        <v>1378</v>
      </c>
      <c r="H424" s="395" t="s">
        <v>172</v>
      </c>
      <c r="I424" s="364">
        <v>56155</v>
      </c>
      <c r="J424" s="364">
        <v>0</v>
      </c>
      <c r="K424" s="364">
        <v>0</v>
      </c>
      <c r="L424" s="364">
        <v>0</v>
      </c>
      <c r="M424" s="364">
        <v>0</v>
      </c>
      <c r="N424" s="364">
        <v>0</v>
      </c>
      <c r="O424" s="364">
        <v>56155</v>
      </c>
      <c r="P424" s="364">
        <v>0</v>
      </c>
      <c r="Q424" s="364">
        <v>0</v>
      </c>
      <c r="R424" s="258">
        <v>0</v>
      </c>
      <c r="S424" s="258">
        <v>0</v>
      </c>
      <c r="T424" s="258">
        <v>1.4974666700000001</v>
      </c>
      <c r="U424" s="273"/>
      <c r="V424" s="364">
        <v>2658.22</v>
      </c>
      <c r="W424" s="273"/>
      <c r="X424" s="258">
        <v>0</v>
      </c>
      <c r="Y424" s="273"/>
      <c r="Z424" s="273"/>
      <c r="AA424" s="273"/>
      <c r="AB424" s="258" t="s">
        <v>1246</v>
      </c>
      <c r="AC424" s="394"/>
      <c r="AD424" s="273"/>
    </row>
    <row r="425" spans="1:30" hidden="1">
      <c r="A425" s="196">
        <v>17</v>
      </c>
      <c r="B425" s="196" t="s">
        <v>342</v>
      </c>
      <c r="C425" s="273">
        <v>220</v>
      </c>
      <c r="D425" s="273" t="s">
        <v>543</v>
      </c>
      <c r="E425" s="273" t="s">
        <v>1231</v>
      </c>
      <c r="F425" s="273">
        <v>37</v>
      </c>
      <c r="G425" s="273" t="s">
        <v>1378</v>
      </c>
      <c r="H425" s="395" t="s">
        <v>173</v>
      </c>
      <c r="I425" s="364">
        <v>482</v>
      </c>
      <c r="J425" s="364">
        <v>0</v>
      </c>
      <c r="K425" s="364">
        <v>0</v>
      </c>
      <c r="L425" s="364">
        <v>0</v>
      </c>
      <c r="M425" s="364">
        <v>0</v>
      </c>
      <c r="N425" s="364">
        <v>0</v>
      </c>
      <c r="O425" s="364">
        <v>482</v>
      </c>
      <c r="P425" s="364">
        <v>0</v>
      </c>
      <c r="Q425" s="364">
        <v>0</v>
      </c>
      <c r="R425" s="258">
        <v>0</v>
      </c>
      <c r="S425" s="258">
        <v>0</v>
      </c>
      <c r="T425" s="258">
        <v>1.8660469999999998E-2</v>
      </c>
      <c r="U425" s="273"/>
      <c r="V425" s="364">
        <v>561553.52</v>
      </c>
      <c r="W425" s="273"/>
      <c r="X425" s="258">
        <v>0</v>
      </c>
      <c r="Y425" s="273"/>
      <c r="Z425" s="273"/>
      <c r="AA425" s="273"/>
      <c r="AB425" s="258" t="s">
        <v>1246</v>
      </c>
      <c r="AC425" s="394"/>
      <c r="AD425" s="273"/>
    </row>
    <row r="426" spans="1:30" hidden="1">
      <c r="A426" s="196">
        <v>17</v>
      </c>
      <c r="B426" s="196" t="s">
        <v>511</v>
      </c>
      <c r="C426" s="273">
        <v>221</v>
      </c>
      <c r="D426" s="273" t="s">
        <v>544</v>
      </c>
      <c r="E426" s="273" t="s">
        <v>989</v>
      </c>
      <c r="F426" s="273">
        <v>37</v>
      </c>
      <c r="G426" s="273" t="s">
        <v>1378</v>
      </c>
      <c r="H426" s="395" t="s">
        <v>255</v>
      </c>
      <c r="I426" s="364">
        <v>358212</v>
      </c>
      <c r="J426" s="364">
        <v>0</v>
      </c>
      <c r="K426" s="364">
        <v>0</v>
      </c>
      <c r="L426" s="364">
        <v>0</v>
      </c>
      <c r="M426" s="364">
        <v>0</v>
      </c>
      <c r="N426" s="364">
        <v>0</v>
      </c>
      <c r="O426" s="364">
        <v>358212</v>
      </c>
      <c r="P426" s="364">
        <v>0</v>
      </c>
      <c r="Q426" s="364">
        <v>0</v>
      </c>
      <c r="R426" s="258">
        <v>0</v>
      </c>
      <c r="S426" s="258">
        <v>0</v>
      </c>
      <c r="T426" s="258">
        <v>4.8407026999999996</v>
      </c>
      <c r="U426" s="273"/>
      <c r="V426" s="364"/>
      <c r="W426" s="273"/>
      <c r="X426" s="258"/>
      <c r="Y426" s="273"/>
      <c r="Z426" s="273"/>
      <c r="AA426" s="273"/>
      <c r="AB426" s="258"/>
      <c r="AC426" s="394"/>
      <c r="AD426" s="273"/>
    </row>
    <row r="427" spans="1:30" hidden="1">
      <c r="A427" s="196">
        <v>17</v>
      </c>
      <c r="B427" s="196" t="s">
        <v>371</v>
      </c>
      <c r="C427" s="273">
        <v>222</v>
      </c>
      <c r="D427" s="273" t="s">
        <v>696</v>
      </c>
      <c r="E427" s="273" t="s">
        <v>1232</v>
      </c>
      <c r="F427" s="273">
        <v>37</v>
      </c>
      <c r="G427" s="273" t="s">
        <v>1378</v>
      </c>
      <c r="H427" s="395" t="s">
        <v>699</v>
      </c>
      <c r="I427" s="364">
        <v>162160</v>
      </c>
      <c r="J427" s="364">
        <v>0</v>
      </c>
      <c r="K427" s="364">
        <v>0</v>
      </c>
      <c r="L427" s="364">
        <v>0</v>
      </c>
      <c r="M427" s="364">
        <v>0</v>
      </c>
      <c r="N427" s="364">
        <v>0</v>
      </c>
      <c r="O427" s="364">
        <v>162160</v>
      </c>
      <c r="P427" s="364">
        <v>0</v>
      </c>
      <c r="Q427" s="364">
        <v>0</v>
      </c>
      <c r="R427" s="258">
        <v>0</v>
      </c>
      <c r="S427" s="258">
        <v>0</v>
      </c>
      <c r="T427" s="258">
        <v>3.7678330799999999</v>
      </c>
      <c r="U427" s="273"/>
      <c r="V427" s="364">
        <v>3554906.21</v>
      </c>
      <c r="W427" s="273"/>
      <c r="X427" s="258">
        <v>0</v>
      </c>
      <c r="Y427" s="273"/>
      <c r="Z427" s="273"/>
      <c r="AA427" s="273"/>
      <c r="AB427" s="258" t="s">
        <v>1246</v>
      </c>
      <c r="AC427" s="394"/>
      <c r="AD427" s="273"/>
    </row>
    <row r="428" spans="1:30" hidden="1">
      <c r="A428" s="196">
        <v>17</v>
      </c>
      <c r="B428" s="196" t="s">
        <v>363</v>
      </c>
      <c r="C428" s="273">
        <v>223</v>
      </c>
      <c r="D428" s="273" t="s">
        <v>698</v>
      </c>
      <c r="E428" s="273" t="s">
        <v>1233</v>
      </c>
      <c r="F428" s="273">
        <v>37</v>
      </c>
      <c r="G428" s="273" t="s">
        <v>1378</v>
      </c>
      <c r="H428" s="395" t="s">
        <v>261</v>
      </c>
      <c r="I428" s="364">
        <v>352976</v>
      </c>
      <c r="J428" s="364">
        <v>0</v>
      </c>
      <c r="K428" s="364">
        <v>0</v>
      </c>
      <c r="L428" s="364">
        <v>0</v>
      </c>
      <c r="M428" s="364">
        <v>0</v>
      </c>
      <c r="N428" s="364">
        <v>0</v>
      </c>
      <c r="O428" s="364">
        <v>352976</v>
      </c>
      <c r="P428" s="364">
        <v>0</v>
      </c>
      <c r="Q428" s="364">
        <v>3529.76</v>
      </c>
      <c r="R428" s="258">
        <v>5.2218400000000002E-3</v>
      </c>
      <c r="S428" s="258">
        <v>5.1670975185835839E-3</v>
      </c>
      <c r="T428" s="258">
        <v>1.7575772700000001</v>
      </c>
      <c r="U428" s="273"/>
      <c r="V428" s="364">
        <v>1640819.99</v>
      </c>
      <c r="W428" s="273"/>
      <c r="X428" s="258">
        <v>0</v>
      </c>
      <c r="Y428" s="273"/>
      <c r="Z428" s="273"/>
      <c r="AA428" s="273"/>
      <c r="AB428" s="258" t="s">
        <v>1246</v>
      </c>
      <c r="AC428" s="394"/>
      <c r="AD428" s="273"/>
    </row>
    <row r="429" spans="1:30" hidden="1">
      <c r="A429" s="196">
        <v>17</v>
      </c>
      <c r="B429" s="196" t="s">
        <v>345</v>
      </c>
      <c r="C429" s="273">
        <v>224</v>
      </c>
      <c r="D429" s="273" t="s">
        <v>392</v>
      </c>
      <c r="E429" s="273" t="s">
        <v>880</v>
      </c>
      <c r="F429" s="273">
        <v>37</v>
      </c>
      <c r="G429" s="273" t="s">
        <v>1378</v>
      </c>
      <c r="H429" s="395" t="s">
        <v>713</v>
      </c>
      <c r="I429" s="401">
        <v>890850</v>
      </c>
      <c r="J429" s="364">
        <v>0</v>
      </c>
      <c r="K429" s="364">
        <v>0</v>
      </c>
      <c r="L429" s="364">
        <v>0</v>
      </c>
      <c r="M429" s="364">
        <v>0</v>
      </c>
      <c r="N429" s="364">
        <v>0</v>
      </c>
      <c r="O429" s="364">
        <v>890850</v>
      </c>
      <c r="P429" s="364">
        <v>0</v>
      </c>
      <c r="Q429" s="364">
        <v>0</v>
      </c>
      <c r="R429" s="258">
        <v>0</v>
      </c>
      <c r="S429" s="411">
        <v>0</v>
      </c>
      <c r="T429" s="258">
        <v>6.3721352800000002</v>
      </c>
      <c r="U429" s="273"/>
      <c r="V429" s="364" t="e">
        <v>#N/A</v>
      </c>
      <c r="W429" s="273"/>
      <c r="X429" s="258">
        <v>0</v>
      </c>
      <c r="Y429" s="273"/>
      <c r="Z429" s="273"/>
      <c r="AA429" s="273"/>
      <c r="AB429" s="258" t="e">
        <v>#N/A</v>
      </c>
      <c r="AC429" s="394"/>
      <c r="AD429" s="273"/>
    </row>
    <row r="430" spans="1:30" hidden="1">
      <c r="A430" s="196">
        <v>17</v>
      </c>
      <c r="B430" s="196" t="s">
        <v>511</v>
      </c>
      <c r="C430" s="273">
        <v>225</v>
      </c>
      <c r="D430" s="273" t="s">
        <v>712</v>
      </c>
      <c r="E430" s="273" t="s">
        <v>1096</v>
      </c>
      <c r="F430" s="273">
        <v>37</v>
      </c>
      <c r="G430" s="273" t="s">
        <v>1378</v>
      </c>
      <c r="H430" s="395" t="s">
        <v>716</v>
      </c>
      <c r="I430" s="364">
        <v>78469</v>
      </c>
      <c r="J430" s="364">
        <v>0</v>
      </c>
      <c r="K430" s="364">
        <v>0</v>
      </c>
      <c r="L430" s="364">
        <v>0</v>
      </c>
      <c r="M430" s="364">
        <v>0</v>
      </c>
      <c r="N430" s="364">
        <v>0</v>
      </c>
      <c r="O430" s="364">
        <v>78469</v>
      </c>
      <c r="P430" s="364">
        <v>0</v>
      </c>
      <c r="Q430" s="364">
        <v>0</v>
      </c>
      <c r="R430" s="258">
        <v>0</v>
      </c>
      <c r="S430" s="258">
        <v>0</v>
      </c>
      <c r="T430" s="258">
        <v>3.79077295</v>
      </c>
      <c r="U430" s="273"/>
      <c r="V430" s="364"/>
      <c r="W430" s="273"/>
      <c r="X430" s="258"/>
      <c r="Y430" s="273"/>
      <c r="Z430" s="273"/>
      <c r="AA430" s="273"/>
      <c r="AB430" s="258"/>
      <c r="AC430" s="394"/>
      <c r="AD430" s="273"/>
    </row>
    <row r="431" spans="1:30" hidden="1">
      <c r="A431" s="196">
        <v>14</v>
      </c>
      <c r="B431" s="196" t="s">
        <v>371</v>
      </c>
      <c r="C431" s="273">
        <v>226</v>
      </c>
      <c r="D431" s="273" t="s">
        <v>715</v>
      </c>
      <c r="E431" s="273" t="s">
        <v>1234</v>
      </c>
      <c r="F431" s="273">
        <v>37</v>
      </c>
      <c r="G431" s="273" t="s">
        <v>1378</v>
      </c>
      <c r="H431" s="395" t="s">
        <v>718</v>
      </c>
      <c r="I431" s="364">
        <v>222109</v>
      </c>
      <c r="J431" s="364">
        <v>0</v>
      </c>
      <c r="K431" s="364">
        <v>0</v>
      </c>
      <c r="L431" s="364">
        <v>0</v>
      </c>
      <c r="M431" s="364">
        <v>0</v>
      </c>
      <c r="N431" s="364">
        <v>0</v>
      </c>
      <c r="O431" s="364">
        <v>222109</v>
      </c>
      <c r="P431" s="364">
        <v>0</v>
      </c>
      <c r="Q431" s="364">
        <v>0</v>
      </c>
      <c r="R431" s="258">
        <v>0</v>
      </c>
      <c r="S431" s="258">
        <v>0</v>
      </c>
      <c r="T431" s="258">
        <v>5.1414120399999996</v>
      </c>
      <c r="U431" s="273"/>
      <c r="V431" s="364">
        <v>2475272.7599999998</v>
      </c>
      <c r="W431" s="273"/>
      <c r="X431" s="258">
        <v>0</v>
      </c>
      <c r="Y431" s="273"/>
      <c r="Z431" s="273"/>
      <c r="AA431" s="273"/>
      <c r="AB431" s="258" t="s">
        <v>1246</v>
      </c>
      <c r="AC431" s="394"/>
      <c r="AD431" s="273"/>
    </row>
    <row r="432" spans="1:30" hidden="1">
      <c r="A432" s="196">
        <v>26</v>
      </c>
      <c r="B432" s="196" t="s">
        <v>371</v>
      </c>
      <c r="C432" s="273">
        <v>227</v>
      </c>
      <c r="D432" s="273" t="s">
        <v>717</v>
      </c>
      <c r="E432" s="273" t="s">
        <v>1235</v>
      </c>
      <c r="F432" s="273">
        <v>37</v>
      </c>
      <c r="G432" s="273" t="s">
        <v>1378</v>
      </c>
      <c r="H432" s="395" t="s">
        <v>269</v>
      </c>
      <c r="I432" s="364">
        <v>108222</v>
      </c>
      <c r="J432" s="364">
        <v>0</v>
      </c>
      <c r="K432" s="364">
        <v>0</v>
      </c>
      <c r="L432" s="364">
        <v>0</v>
      </c>
      <c r="M432" s="364">
        <v>0</v>
      </c>
      <c r="N432" s="364">
        <v>0</v>
      </c>
      <c r="O432" s="364">
        <v>108222</v>
      </c>
      <c r="P432" s="364">
        <v>0</v>
      </c>
      <c r="Q432" s="364">
        <v>0</v>
      </c>
      <c r="R432" s="258">
        <v>0</v>
      </c>
      <c r="S432" s="258">
        <v>0</v>
      </c>
      <c r="T432" s="258">
        <v>3.5861223400000002</v>
      </c>
      <c r="U432" s="273"/>
      <c r="V432" s="364">
        <v>5195888.75</v>
      </c>
      <c r="W432" s="273"/>
      <c r="X432" s="258">
        <v>0</v>
      </c>
      <c r="Y432" s="273"/>
      <c r="Z432" s="273"/>
      <c r="AA432" s="273"/>
      <c r="AB432" s="258" t="s">
        <v>1246</v>
      </c>
      <c r="AC432" s="394"/>
      <c r="AD432" s="273"/>
    </row>
    <row r="433" spans="1:30" hidden="1">
      <c r="A433" s="196">
        <v>17</v>
      </c>
      <c r="B433" s="196" t="s">
        <v>371</v>
      </c>
      <c r="C433" s="273">
        <v>228</v>
      </c>
      <c r="D433" s="273" t="s">
        <v>720</v>
      </c>
      <c r="E433" s="273" t="s">
        <v>1236</v>
      </c>
      <c r="F433" s="273">
        <v>37</v>
      </c>
      <c r="G433" s="273" t="s">
        <v>1378</v>
      </c>
      <c r="H433" s="395" t="s">
        <v>133</v>
      </c>
      <c r="I433" s="364">
        <v>704745</v>
      </c>
      <c r="J433" s="364">
        <v>0</v>
      </c>
      <c r="K433" s="364">
        <v>0</v>
      </c>
      <c r="L433" s="364">
        <v>0</v>
      </c>
      <c r="M433" s="364">
        <v>0</v>
      </c>
      <c r="N433" s="364">
        <v>0</v>
      </c>
      <c r="O433" s="364">
        <v>704745</v>
      </c>
      <c r="P433" s="364">
        <v>0</v>
      </c>
      <c r="Q433" s="364">
        <v>0</v>
      </c>
      <c r="R433" s="258">
        <v>0</v>
      </c>
      <c r="S433" s="258">
        <v>0</v>
      </c>
      <c r="T433" s="258">
        <v>9.4212207899999996</v>
      </c>
      <c r="U433" s="273"/>
      <c r="V433" s="364">
        <v>1082222.01</v>
      </c>
      <c r="W433" s="273"/>
      <c r="X433" s="258">
        <v>0</v>
      </c>
      <c r="Y433" s="273"/>
      <c r="Z433" s="273"/>
      <c r="AA433" s="273"/>
      <c r="AB433" s="258" t="s">
        <v>1246</v>
      </c>
      <c r="AC433" s="394"/>
      <c r="AD433" s="273"/>
    </row>
    <row r="434" spans="1:30" hidden="1">
      <c r="A434" s="196">
        <v>17</v>
      </c>
      <c r="B434" s="196" t="s">
        <v>371</v>
      </c>
      <c r="C434" s="273">
        <v>229</v>
      </c>
      <c r="D434" s="273" t="s">
        <v>467</v>
      </c>
      <c r="E434" s="273" t="s">
        <v>1237</v>
      </c>
      <c r="F434" s="273">
        <v>37</v>
      </c>
      <c r="G434" s="273" t="s">
        <v>1378</v>
      </c>
      <c r="H434" s="196" t="s">
        <v>1458</v>
      </c>
      <c r="I434" s="364">
        <v>4986</v>
      </c>
      <c r="J434" s="364">
        <v>0</v>
      </c>
      <c r="K434" s="364">
        <v>0</v>
      </c>
      <c r="L434" s="364">
        <v>0</v>
      </c>
      <c r="M434" s="364">
        <v>0</v>
      </c>
      <c r="N434" s="364">
        <v>0</v>
      </c>
      <c r="O434" s="364">
        <v>4986</v>
      </c>
      <c r="P434" s="364">
        <v>0</v>
      </c>
      <c r="Q434" s="364">
        <v>0</v>
      </c>
      <c r="R434" s="258">
        <v>0</v>
      </c>
      <c r="S434" s="258">
        <v>0</v>
      </c>
      <c r="T434" s="258">
        <v>0.49859999999999999</v>
      </c>
      <c r="U434" s="273"/>
      <c r="V434" s="364">
        <v>7757035.8399999999</v>
      </c>
      <c r="W434" s="273"/>
      <c r="X434" s="258">
        <v>0</v>
      </c>
      <c r="Y434" s="273"/>
      <c r="Z434" s="273"/>
      <c r="AA434" s="273"/>
      <c r="AB434" s="258" t="s">
        <v>1246</v>
      </c>
      <c r="AC434" s="394"/>
      <c r="AD434" s="273"/>
    </row>
    <row r="435" spans="1:30" hidden="1">
      <c r="A435" s="196">
        <v>17</v>
      </c>
      <c r="B435" s="196" t="s">
        <v>371</v>
      </c>
      <c r="C435" s="273">
        <v>230</v>
      </c>
      <c r="D435" s="377" t="s">
        <v>1457</v>
      </c>
      <c r="E435" s="273"/>
      <c r="F435" s="273">
        <v>37</v>
      </c>
      <c r="G435" s="273" t="s">
        <v>1378</v>
      </c>
      <c r="H435" s="196" t="s">
        <v>1460</v>
      </c>
      <c r="I435" s="364">
        <v>538</v>
      </c>
      <c r="J435" s="364">
        <v>0</v>
      </c>
      <c r="K435" s="364">
        <v>0</v>
      </c>
      <c r="L435" s="364">
        <v>0</v>
      </c>
      <c r="M435" s="364">
        <v>0</v>
      </c>
      <c r="N435" s="364">
        <v>0</v>
      </c>
      <c r="O435" s="364">
        <v>538</v>
      </c>
      <c r="P435" s="364">
        <v>0</v>
      </c>
      <c r="Q435" s="364">
        <v>0</v>
      </c>
      <c r="R435" s="258">
        <v>0</v>
      </c>
      <c r="S435" s="258">
        <v>0</v>
      </c>
      <c r="T435" s="258">
        <v>2.69E-2</v>
      </c>
      <c r="U435" s="273"/>
      <c r="V435" s="364"/>
      <c r="W435" s="273"/>
      <c r="X435" s="258"/>
      <c r="Y435" s="273"/>
      <c r="Z435" s="273"/>
      <c r="AA435" s="273"/>
      <c r="AB435" s="258"/>
      <c r="AC435" s="394"/>
      <c r="AD435" s="273"/>
    </row>
    <row r="436" spans="1:30" hidden="1">
      <c r="A436" s="196">
        <v>30</v>
      </c>
      <c r="B436" s="196" t="s">
        <v>336</v>
      </c>
      <c r="C436" s="273">
        <v>231</v>
      </c>
      <c r="D436" s="377" t="s">
        <v>1459</v>
      </c>
      <c r="E436" s="273"/>
      <c r="F436" s="273">
        <v>37</v>
      </c>
      <c r="G436" s="273" t="s">
        <v>1378</v>
      </c>
      <c r="H436" s="395" t="s">
        <v>270</v>
      </c>
      <c r="I436" s="364">
        <v>15024</v>
      </c>
      <c r="J436" s="364">
        <v>0</v>
      </c>
      <c r="K436" s="364">
        <v>0</v>
      </c>
      <c r="L436" s="364">
        <v>0</v>
      </c>
      <c r="M436" s="364">
        <v>0</v>
      </c>
      <c r="N436" s="364">
        <v>0</v>
      </c>
      <c r="O436" s="364">
        <v>15024</v>
      </c>
      <c r="P436" s="364">
        <v>0</v>
      </c>
      <c r="Q436" s="364">
        <v>0</v>
      </c>
      <c r="R436" s="258">
        <v>0</v>
      </c>
      <c r="S436" s="258">
        <v>0</v>
      </c>
      <c r="T436" s="258">
        <v>0.13968017999999999</v>
      </c>
      <c r="U436" s="273"/>
      <c r="V436" s="364"/>
      <c r="W436" s="273"/>
      <c r="X436" s="258"/>
      <c r="Y436" s="273"/>
      <c r="Z436" s="273"/>
      <c r="AA436" s="273"/>
      <c r="AB436" s="258"/>
      <c r="AC436" s="394"/>
      <c r="AD436" s="273"/>
    </row>
    <row r="437" spans="1:30" hidden="1">
      <c r="A437" s="196">
        <v>30</v>
      </c>
      <c r="B437" s="196" t="s">
        <v>371</v>
      </c>
      <c r="C437" s="273">
        <v>232</v>
      </c>
      <c r="D437" s="273" t="s">
        <v>722</v>
      </c>
      <c r="E437" s="273" t="s">
        <v>1238</v>
      </c>
      <c r="F437" s="273">
        <v>37</v>
      </c>
      <c r="G437" s="273" t="s">
        <v>1378</v>
      </c>
      <c r="H437" s="395" t="s">
        <v>271</v>
      </c>
      <c r="I437" s="364">
        <v>440918</v>
      </c>
      <c r="J437" s="364">
        <v>0</v>
      </c>
      <c r="K437" s="364">
        <v>0</v>
      </c>
      <c r="L437" s="364">
        <v>0</v>
      </c>
      <c r="M437" s="364">
        <v>0</v>
      </c>
      <c r="N437" s="364">
        <v>0</v>
      </c>
      <c r="O437" s="364">
        <v>440918</v>
      </c>
      <c r="P437" s="364">
        <v>0</v>
      </c>
      <c r="Q437" s="364">
        <v>0</v>
      </c>
      <c r="R437" s="258">
        <v>0</v>
      </c>
      <c r="S437" s="258">
        <v>0</v>
      </c>
      <c r="T437" s="258">
        <v>5.6160028500000001</v>
      </c>
      <c r="U437" s="273"/>
      <c r="V437" s="364">
        <v>4659667.2</v>
      </c>
      <c r="W437" s="273"/>
      <c r="X437" s="258">
        <v>0</v>
      </c>
      <c r="Y437" s="273"/>
      <c r="Z437" s="273"/>
      <c r="AA437" s="273"/>
      <c r="AB437" s="258" t="s">
        <v>1246</v>
      </c>
      <c r="AC437" s="394"/>
      <c r="AD437" s="273"/>
    </row>
    <row r="438" spans="1:30" hidden="1">
      <c r="A438" s="196">
        <v>12</v>
      </c>
      <c r="B438" s="196" t="s">
        <v>363</v>
      </c>
      <c r="C438" s="273">
        <v>233</v>
      </c>
      <c r="D438" s="273" t="s">
        <v>723</v>
      </c>
      <c r="E438" s="273" t="s">
        <v>1239</v>
      </c>
      <c r="F438" s="273">
        <v>37</v>
      </c>
      <c r="G438" s="273" t="s">
        <v>1378</v>
      </c>
      <c r="H438" s="196" t="s">
        <v>1462</v>
      </c>
      <c r="I438" s="364">
        <v>82125</v>
      </c>
      <c r="J438" s="364">
        <v>0</v>
      </c>
      <c r="K438" s="364">
        <v>0</v>
      </c>
      <c r="L438" s="364">
        <v>0</v>
      </c>
      <c r="M438" s="364">
        <v>0</v>
      </c>
      <c r="N438" s="364">
        <v>0</v>
      </c>
      <c r="O438" s="364">
        <v>82125</v>
      </c>
      <c r="P438" s="364">
        <v>0</v>
      </c>
      <c r="Q438" s="364">
        <v>0</v>
      </c>
      <c r="R438" s="258">
        <v>0</v>
      </c>
      <c r="S438" s="258">
        <v>0</v>
      </c>
      <c r="T438" s="258">
        <v>1.455394485</v>
      </c>
      <c r="U438" s="273"/>
      <c r="V438" s="364">
        <v>10224011.9</v>
      </c>
      <c r="W438" s="273"/>
      <c r="X438" s="258">
        <v>0</v>
      </c>
      <c r="Y438" s="273"/>
      <c r="Z438" s="273"/>
      <c r="AA438" s="273"/>
      <c r="AB438" s="258" t="s">
        <v>1246</v>
      </c>
      <c r="AC438" s="394"/>
      <c r="AD438" s="273"/>
    </row>
    <row r="439" spans="1:30" hidden="1">
      <c r="A439" s="196">
        <v>30</v>
      </c>
      <c r="B439" s="196" t="s">
        <v>371</v>
      </c>
      <c r="C439" s="273">
        <v>234</v>
      </c>
      <c r="D439" s="377" t="s">
        <v>1461</v>
      </c>
      <c r="E439" s="273"/>
      <c r="F439" s="273">
        <v>37</v>
      </c>
      <c r="G439" s="273" t="s">
        <v>1378</v>
      </c>
      <c r="H439" s="395" t="s">
        <v>174</v>
      </c>
      <c r="I439" s="364">
        <v>96055</v>
      </c>
      <c r="J439" s="364">
        <v>0</v>
      </c>
      <c r="K439" s="364">
        <v>0</v>
      </c>
      <c r="L439" s="364">
        <v>0</v>
      </c>
      <c r="M439" s="364">
        <v>0</v>
      </c>
      <c r="N439" s="364">
        <v>0</v>
      </c>
      <c r="O439" s="364">
        <v>96055</v>
      </c>
      <c r="P439" s="364">
        <v>0</v>
      </c>
      <c r="Q439" s="364">
        <v>0</v>
      </c>
      <c r="R439" s="258">
        <v>0</v>
      </c>
      <c r="S439" s="258">
        <v>0</v>
      </c>
      <c r="T439" s="258">
        <v>3.69442308</v>
      </c>
      <c r="U439" s="273"/>
      <c r="V439" s="364"/>
      <c r="W439" s="273"/>
      <c r="X439" s="258"/>
      <c r="Y439" s="273"/>
      <c r="Z439" s="273"/>
      <c r="AA439" s="273"/>
      <c r="AB439" s="258"/>
      <c r="AC439" s="394"/>
      <c r="AD439" s="273"/>
    </row>
    <row r="440" spans="1:30" hidden="1">
      <c r="A440" s="196">
        <v>26</v>
      </c>
      <c r="B440" s="196" t="s">
        <v>371</v>
      </c>
      <c r="C440" s="273">
        <v>235</v>
      </c>
      <c r="D440" s="273" t="s">
        <v>545</v>
      </c>
      <c r="E440" s="273" t="s">
        <v>990</v>
      </c>
      <c r="F440" s="273">
        <v>37</v>
      </c>
      <c r="G440" s="273" t="s">
        <v>1378</v>
      </c>
      <c r="H440" s="395" t="s">
        <v>276</v>
      </c>
      <c r="I440" s="364">
        <v>43100</v>
      </c>
      <c r="J440" s="364">
        <v>0</v>
      </c>
      <c r="K440" s="364">
        <v>0</v>
      </c>
      <c r="L440" s="364">
        <v>0</v>
      </c>
      <c r="M440" s="364">
        <v>0</v>
      </c>
      <c r="N440" s="364">
        <v>0</v>
      </c>
      <c r="O440" s="364">
        <v>43100</v>
      </c>
      <c r="P440" s="364">
        <v>0</v>
      </c>
      <c r="Q440" s="364">
        <v>0</v>
      </c>
      <c r="R440" s="258">
        <v>0</v>
      </c>
      <c r="S440" s="258">
        <v>0</v>
      </c>
      <c r="T440" s="258">
        <v>6.1571428600000004</v>
      </c>
      <c r="U440" s="273"/>
      <c r="V440" s="364"/>
      <c r="W440" s="273"/>
      <c r="X440" s="258"/>
      <c r="Y440" s="273"/>
      <c r="Z440" s="273"/>
      <c r="AA440" s="273"/>
      <c r="AB440" s="258"/>
      <c r="AC440" s="394"/>
      <c r="AD440" s="273"/>
    </row>
    <row r="441" spans="1:30" hidden="1">
      <c r="A441" s="196">
        <v>12</v>
      </c>
      <c r="B441" s="196" t="s">
        <v>363</v>
      </c>
      <c r="C441" s="273">
        <v>236</v>
      </c>
      <c r="D441" s="273" t="s">
        <v>728</v>
      </c>
      <c r="E441" s="273" t="s">
        <v>1240</v>
      </c>
      <c r="F441" s="273">
        <v>37</v>
      </c>
      <c r="G441" s="273" t="s">
        <v>1378</v>
      </c>
      <c r="H441" s="395" t="s">
        <v>278</v>
      </c>
      <c r="I441" s="364">
        <v>118664</v>
      </c>
      <c r="J441" s="364">
        <v>0</v>
      </c>
      <c r="K441" s="364">
        <v>0</v>
      </c>
      <c r="L441" s="364">
        <v>0</v>
      </c>
      <c r="M441" s="364">
        <v>0</v>
      </c>
      <c r="N441" s="364">
        <v>0</v>
      </c>
      <c r="O441" s="364">
        <v>118664</v>
      </c>
      <c r="P441" s="364">
        <v>0</v>
      </c>
      <c r="Q441" s="364">
        <v>0</v>
      </c>
      <c r="R441" s="258">
        <v>0</v>
      </c>
      <c r="S441" s="258">
        <v>0</v>
      </c>
      <c r="T441" s="258">
        <v>0.97665844000000002</v>
      </c>
      <c r="U441" s="273"/>
      <c r="V441" s="364">
        <v>348672.03</v>
      </c>
      <c r="W441" s="273"/>
      <c r="X441" s="258">
        <v>0</v>
      </c>
      <c r="Y441" s="273"/>
      <c r="Z441" s="273"/>
      <c r="AA441" s="273"/>
      <c r="AB441" s="258" t="s">
        <v>1246</v>
      </c>
      <c r="AC441" s="394"/>
      <c r="AD441" s="273"/>
    </row>
    <row r="442" spans="1:30" hidden="1">
      <c r="A442" s="196">
        <v>31</v>
      </c>
      <c r="B442" s="196" t="s">
        <v>371</v>
      </c>
      <c r="C442" s="273">
        <v>237</v>
      </c>
      <c r="D442" s="273" t="s">
        <v>730</v>
      </c>
      <c r="E442" s="273" t="s">
        <v>1241</v>
      </c>
      <c r="F442" s="273">
        <v>37</v>
      </c>
      <c r="G442" s="273" t="s">
        <v>1378</v>
      </c>
      <c r="H442" s="395" t="s">
        <v>279</v>
      </c>
      <c r="I442" s="364">
        <v>113264</v>
      </c>
      <c r="J442" s="364">
        <v>0</v>
      </c>
      <c r="K442" s="364">
        <v>0</v>
      </c>
      <c r="L442" s="364">
        <v>0</v>
      </c>
      <c r="M442" s="364">
        <v>0</v>
      </c>
      <c r="N442" s="364">
        <v>0</v>
      </c>
      <c r="O442" s="364">
        <v>113264</v>
      </c>
      <c r="P442" s="364">
        <v>0</v>
      </c>
      <c r="Q442" s="364">
        <v>0</v>
      </c>
      <c r="R442" s="258">
        <v>0</v>
      </c>
      <c r="S442" s="258">
        <v>0</v>
      </c>
      <c r="T442" s="258">
        <v>0.81227768</v>
      </c>
      <c r="U442" s="273"/>
      <c r="V442" s="364">
        <v>1786429.34</v>
      </c>
      <c r="W442" s="273"/>
      <c r="X442" s="258">
        <v>0</v>
      </c>
      <c r="Y442" s="273"/>
      <c r="Z442" s="273"/>
      <c r="AA442" s="273"/>
      <c r="AB442" s="258" t="s">
        <v>1246</v>
      </c>
      <c r="AC442" s="394"/>
      <c r="AD442" s="273"/>
    </row>
    <row r="443" spans="1:30" hidden="1">
      <c r="A443" s="196">
        <v>31</v>
      </c>
      <c r="B443" s="196" t="s">
        <v>371</v>
      </c>
      <c r="C443" s="273">
        <v>238</v>
      </c>
      <c r="D443" s="273" t="s">
        <v>731</v>
      </c>
      <c r="E443" s="273" t="s">
        <v>1242</v>
      </c>
      <c r="F443" s="273">
        <v>37</v>
      </c>
      <c r="G443" s="273" t="s">
        <v>1378</v>
      </c>
      <c r="H443" s="395" t="s">
        <v>792</v>
      </c>
      <c r="I443" s="401">
        <v>474032</v>
      </c>
      <c r="J443" s="364">
        <v>0</v>
      </c>
      <c r="K443" s="364">
        <v>0</v>
      </c>
      <c r="L443" s="364">
        <v>0</v>
      </c>
      <c r="M443" s="364">
        <v>0</v>
      </c>
      <c r="N443" s="364">
        <v>0</v>
      </c>
      <c r="O443" s="364">
        <v>474032</v>
      </c>
      <c r="P443" s="364">
        <v>0</v>
      </c>
      <c r="Q443" s="364">
        <v>0</v>
      </c>
      <c r="R443" s="258">
        <v>0</v>
      </c>
      <c r="S443" s="411">
        <v>0</v>
      </c>
      <c r="T443" s="258">
        <v>1.8320077299999999</v>
      </c>
      <c r="U443" s="273"/>
      <c r="V443" s="364">
        <v>2903316.93</v>
      </c>
      <c r="W443" s="273"/>
      <c r="X443" s="258">
        <v>0</v>
      </c>
      <c r="Y443" s="273"/>
      <c r="Z443" s="273"/>
      <c r="AA443" s="273"/>
      <c r="AB443" s="258" t="s">
        <v>1246</v>
      </c>
      <c r="AC443" s="394"/>
      <c r="AD443" s="273"/>
    </row>
    <row r="444" spans="1:30" hidden="1">
      <c r="A444" s="412">
        <v>9</v>
      </c>
      <c r="B444" s="412" t="s">
        <v>360</v>
      </c>
      <c r="C444" s="273">
        <v>239</v>
      </c>
      <c r="D444" s="273" t="s">
        <v>791</v>
      </c>
      <c r="E444" s="273" t="s">
        <v>1160</v>
      </c>
      <c r="F444" s="273">
        <v>37</v>
      </c>
      <c r="G444" s="273" t="s">
        <v>1378</v>
      </c>
      <c r="H444" s="395" t="s">
        <v>164</v>
      </c>
      <c r="I444" s="364">
        <v>206888</v>
      </c>
      <c r="J444" s="364">
        <v>0</v>
      </c>
      <c r="K444" s="364">
        <v>0</v>
      </c>
      <c r="L444" s="364">
        <v>0</v>
      </c>
      <c r="M444" s="364">
        <v>0</v>
      </c>
      <c r="N444" s="364">
        <v>0</v>
      </c>
      <c r="O444" s="364">
        <v>206888</v>
      </c>
      <c r="P444" s="364">
        <v>0</v>
      </c>
      <c r="Q444" s="364">
        <v>0</v>
      </c>
      <c r="R444" s="258">
        <v>0</v>
      </c>
      <c r="S444" s="258">
        <v>0</v>
      </c>
      <c r="T444" s="258">
        <v>4.8679529400000003</v>
      </c>
      <c r="U444" s="273"/>
      <c r="V444" s="364"/>
      <c r="W444" s="273"/>
      <c r="X444" s="258"/>
      <c r="Y444" s="273"/>
      <c r="Z444" s="273"/>
      <c r="AA444" s="273"/>
      <c r="AB444" s="258"/>
      <c r="AC444" s="394"/>
      <c r="AD444" s="273"/>
    </row>
    <row r="445" spans="1:30" hidden="1">
      <c r="A445" s="196">
        <v>30</v>
      </c>
      <c r="B445" s="196" t="s">
        <v>371</v>
      </c>
      <c r="C445" s="273">
        <v>240</v>
      </c>
      <c r="D445" s="273" t="s">
        <v>529</v>
      </c>
      <c r="E445" s="370" t="s">
        <v>977</v>
      </c>
      <c r="F445" s="273">
        <v>37</v>
      </c>
      <c r="G445" s="273" t="s">
        <v>1378</v>
      </c>
      <c r="H445" s="395" t="s">
        <v>281</v>
      </c>
      <c r="I445" s="364">
        <v>170879</v>
      </c>
      <c r="J445" s="364">
        <v>0</v>
      </c>
      <c r="K445" s="364">
        <v>0</v>
      </c>
      <c r="L445" s="364">
        <v>0</v>
      </c>
      <c r="M445" s="364">
        <v>0</v>
      </c>
      <c r="N445" s="364">
        <v>0</v>
      </c>
      <c r="O445" s="364">
        <v>170879</v>
      </c>
      <c r="P445" s="364">
        <v>0</v>
      </c>
      <c r="Q445" s="364">
        <v>0</v>
      </c>
      <c r="R445" s="258">
        <v>0</v>
      </c>
      <c r="S445" s="258">
        <v>0</v>
      </c>
      <c r="T445" s="258">
        <v>1.70879</v>
      </c>
      <c r="U445" s="273"/>
      <c r="V445" s="364"/>
      <c r="W445" s="273"/>
      <c r="X445" s="258"/>
      <c r="Y445" s="273"/>
      <c r="Z445" s="273"/>
      <c r="AA445" s="273"/>
      <c r="AB445" s="258"/>
      <c r="AC445" s="394"/>
      <c r="AD445" s="273"/>
    </row>
    <row r="446" spans="1:30" hidden="1">
      <c r="A446" s="196">
        <v>17</v>
      </c>
      <c r="B446" s="196" t="s">
        <v>371</v>
      </c>
      <c r="C446" s="273">
        <v>241</v>
      </c>
      <c r="D446" s="273" t="s">
        <v>733</v>
      </c>
      <c r="E446" s="273" t="s">
        <v>1108</v>
      </c>
      <c r="F446" s="273">
        <v>37</v>
      </c>
      <c r="G446" s="273" t="s">
        <v>1378</v>
      </c>
      <c r="H446" s="395" t="s">
        <v>1463</v>
      </c>
      <c r="I446" s="364">
        <v>306</v>
      </c>
      <c r="J446" s="364">
        <v>0</v>
      </c>
      <c r="K446" s="364">
        <v>0</v>
      </c>
      <c r="L446" s="364">
        <v>0</v>
      </c>
      <c r="M446" s="364">
        <v>0</v>
      </c>
      <c r="N446" s="364">
        <v>0</v>
      </c>
      <c r="O446" s="364">
        <v>306</v>
      </c>
      <c r="P446" s="364">
        <v>0</v>
      </c>
      <c r="Q446" s="364">
        <v>0</v>
      </c>
      <c r="R446" s="258">
        <v>0</v>
      </c>
      <c r="S446" s="258">
        <v>0</v>
      </c>
      <c r="T446" s="258">
        <v>3.7499999999999999E-3</v>
      </c>
      <c r="U446" s="273"/>
      <c r="V446" s="364">
        <v>1708797.52</v>
      </c>
      <c r="W446" s="273"/>
      <c r="X446" s="258">
        <v>0</v>
      </c>
      <c r="Y446" s="273"/>
      <c r="Z446" s="273"/>
      <c r="AA446" s="273"/>
      <c r="AB446" s="258" t="s">
        <v>1246</v>
      </c>
      <c r="AC446" s="394"/>
      <c r="AD446" s="273"/>
    </row>
    <row r="447" spans="1:30" hidden="1">
      <c r="A447" s="196">
        <v>27</v>
      </c>
      <c r="B447" s="196" t="s">
        <v>753</v>
      </c>
      <c r="C447" s="273">
        <v>242</v>
      </c>
      <c r="D447" s="273" t="s">
        <v>754</v>
      </c>
      <c r="E447" s="273" t="s">
        <v>1142</v>
      </c>
      <c r="F447" s="273">
        <v>37</v>
      </c>
      <c r="G447" s="273" t="s">
        <v>1378</v>
      </c>
      <c r="H447" s="395" t="s">
        <v>190</v>
      </c>
      <c r="I447" s="364">
        <v>139748</v>
      </c>
      <c r="J447" s="364">
        <v>0</v>
      </c>
      <c r="K447" s="364">
        <v>0</v>
      </c>
      <c r="L447" s="364">
        <v>0</v>
      </c>
      <c r="M447" s="364">
        <v>0</v>
      </c>
      <c r="N447" s="364">
        <v>0</v>
      </c>
      <c r="O447" s="364">
        <v>139748</v>
      </c>
      <c r="P447" s="364">
        <v>0</v>
      </c>
      <c r="Q447" s="364">
        <v>0</v>
      </c>
      <c r="R447" s="258">
        <v>0</v>
      </c>
      <c r="S447" s="258">
        <v>0</v>
      </c>
      <c r="T447" s="258">
        <v>5.2735094299999998</v>
      </c>
      <c r="U447" s="273"/>
      <c r="V447" s="364"/>
      <c r="W447" s="273"/>
      <c r="X447" s="258"/>
      <c r="Y447" s="273"/>
      <c r="Z447" s="273"/>
      <c r="AA447" s="273"/>
      <c r="AB447" s="258"/>
      <c r="AC447" s="394"/>
      <c r="AD447" s="273"/>
    </row>
    <row r="448" spans="1:30" hidden="1">
      <c r="A448" s="196">
        <v>31</v>
      </c>
      <c r="B448" s="196" t="s">
        <v>367</v>
      </c>
      <c r="C448" s="273">
        <v>243</v>
      </c>
      <c r="D448" s="273" t="s">
        <v>571</v>
      </c>
      <c r="E448" s="273" t="s">
        <v>1243</v>
      </c>
      <c r="F448" s="273">
        <v>37</v>
      </c>
      <c r="G448" s="273" t="s">
        <v>1378</v>
      </c>
      <c r="H448" s="395" t="s">
        <v>735</v>
      </c>
      <c r="I448" s="364">
        <v>66844</v>
      </c>
      <c r="J448" s="364">
        <v>0</v>
      </c>
      <c r="K448" s="364">
        <v>0</v>
      </c>
      <c r="L448" s="364">
        <v>0</v>
      </c>
      <c r="M448" s="364">
        <v>0</v>
      </c>
      <c r="N448" s="364">
        <v>0</v>
      </c>
      <c r="O448" s="364">
        <v>66844</v>
      </c>
      <c r="P448" s="364">
        <v>0</v>
      </c>
      <c r="Q448" s="364">
        <v>0</v>
      </c>
      <c r="R448" s="258">
        <v>0</v>
      </c>
      <c r="S448" s="258">
        <v>0</v>
      </c>
      <c r="T448" s="258">
        <v>6.6844000000000001</v>
      </c>
      <c r="U448" s="273"/>
      <c r="V448" s="364">
        <v>1397480.13</v>
      </c>
      <c r="W448" s="273"/>
      <c r="X448" s="258">
        <v>0</v>
      </c>
      <c r="Y448" s="273"/>
      <c r="Z448" s="273"/>
      <c r="AA448" s="273"/>
      <c r="AB448" s="258" t="s">
        <v>1246</v>
      </c>
      <c r="AC448" s="394"/>
      <c r="AD448" s="273"/>
    </row>
    <row r="449" spans="1:30" hidden="1">
      <c r="A449" s="196">
        <v>17</v>
      </c>
      <c r="B449" s="196" t="s">
        <v>371</v>
      </c>
      <c r="C449" s="273">
        <v>244</v>
      </c>
      <c r="D449" s="273" t="s">
        <v>734</v>
      </c>
      <c r="E449" s="273" t="s">
        <v>1244</v>
      </c>
      <c r="F449" s="273">
        <v>37</v>
      </c>
      <c r="G449" s="273" t="s">
        <v>1378</v>
      </c>
      <c r="H449" s="395" t="s">
        <v>283</v>
      </c>
      <c r="I449" s="364">
        <v>412147</v>
      </c>
      <c r="J449" s="364">
        <v>0</v>
      </c>
      <c r="K449" s="364">
        <v>0</v>
      </c>
      <c r="L449" s="364">
        <v>0</v>
      </c>
      <c r="M449" s="364">
        <v>0</v>
      </c>
      <c r="N449" s="364">
        <v>0</v>
      </c>
      <c r="O449" s="364">
        <v>412147</v>
      </c>
      <c r="P449" s="364">
        <v>0</v>
      </c>
      <c r="Q449" s="364">
        <v>0</v>
      </c>
      <c r="R449" s="258">
        <v>0</v>
      </c>
      <c r="S449" s="258">
        <v>0</v>
      </c>
      <c r="T449" s="258">
        <v>0.55197273000000002</v>
      </c>
      <c r="U449" s="273"/>
      <c r="V449" s="364">
        <v>709203.19</v>
      </c>
      <c r="W449" s="273"/>
      <c r="X449" s="258">
        <v>0</v>
      </c>
      <c r="Y449" s="273"/>
      <c r="Z449" s="273"/>
      <c r="AA449" s="273"/>
      <c r="AB449" s="258" t="s">
        <v>1246</v>
      </c>
      <c r="AC449" s="394"/>
      <c r="AD449" s="273"/>
    </row>
    <row r="450" spans="1:30" hidden="1">
      <c r="A450" s="196">
        <v>31</v>
      </c>
      <c r="B450" s="196" t="s">
        <v>371</v>
      </c>
      <c r="C450" s="273">
        <v>245</v>
      </c>
      <c r="D450" s="273" t="s">
        <v>737</v>
      </c>
      <c r="E450" s="273" t="s">
        <v>1245</v>
      </c>
      <c r="F450" s="273">
        <v>37</v>
      </c>
      <c r="G450" s="273" t="s">
        <v>1378</v>
      </c>
      <c r="H450" s="393"/>
      <c r="I450" s="366">
        <v>18504676</v>
      </c>
      <c r="J450" s="366">
        <v>0</v>
      </c>
      <c r="K450" s="366">
        <v>0</v>
      </c>
      <c r="L450" s="366">
        <v>0</v>
      </c>
      <c r="M450" s="396">
        <v>0</v>
      </c>
      <c r="N450" s="366">
        <v>0</v>
      </c>
      <c r="O450" s="366">
        <v>18504676</v>
      </c>
      <c r="P450" s="366">
        <v>0</v>
      </c>
      <c r="Q450" s="366">
        <v>3529.76</v>
      </c>
      <c r="R450" s="367">
        <v>5.2218400000000002E-3</v>
      </c>
      <c r="S450" s="367">
        <v>5.1670975185835839E-3</v>
      </c>
      <c r="T450" s="368"/>
      <c r="U450" s="273"/>
      <c r="V450" s="364">
        <v>7431489.4800000004</v>
      </c>
      <c r="W450" s="273"/>
      <c r="X450" s="258">
        <v>0</v>
      </c>
      <c r="Y450" s="273"/>
      <c r="Z450" s="273"/>
      <c r="AA450" s="273"/>
      <c r="AB450" s="258" t="s">
        <v>1246</v>
      </c>
      <c r="AC450" s="394"/>
      <c r="AD450" s="273"/>
    </row>
    <row r="451" spans="1:30" hidden="1">
      <c r="C451" s="273"/>
      <c r="D451" s="273"/>
      <c r="E451" s="273"/>
      <c r="F451" s="273"/>
      <c r="G451" s="370" t="s">
        <v>1380</v>
      </c>
      <c r="H451" s="393"/>
      <c r="I451" s="369"/>
      <c r="J451" s="369"/>
      <c r="K451" s="369"/>
      <c r="L451" s="369"/>
      <c r="M451" s="364"/>
      <c r="N451" s="369"/>
      <c r="O451" s="369"/>
      <c r="P451" s="369"/>
      <c r="Q451" s="369"/>
      <c r="R451" s="368"/>
      <c r="S451" s="368"/>
      <c r="T451" s="368"/>
      <c r="U451" s="273"/>
      <c r="V451" s="364" t="e">
        <v>#N/A</v>
      </c>
      <c r="W451" s="273">
        <v>0</v>
      </c>
      <c r="X451" s="258">
        <v>0</v>
      </c>
      <c r="Y451" s="273">
        <v>0</v>
      </c>
      <c r="Z451" s="273">
        <v>0</v>
      </c>
      <c r="AA451" s="273">
        <v>0</v>
      </c>
      <c r="AB451" s="258" t="e">
        <v>#N/A</v>
      </c>
      <c r="AC451" s="394">
        <v>0</v>
      </c>
      <c r="AD451" s="273">
        <v>0</v>
      </c>
    </row>
    <row r="452" spans="1:30" ht="12.75" hidden="1" thickBot="1">
      <c r="C452" s="273"/>
      <c r="D452" s="273"/>
      <c r="E452" s="273"/>
      <c r="F452" s="273"/>
      <c r="G452" s="370"/>
      <c r="H452" s="393"/>
      <c r="I452" s="378">
        <v>689233262</v>
      </c>
      <c r="J452" s="378">
        <v>3872950</v>
      </c>
      <c r="K452" s="378">
        <v>477835</v>
      </c>
      <c r="L452" s="378">
        <v>0</v>
      </c>
      <c r="M452" s="378">
        <v>-4140</v>
      </c>
      <c r="N452" s="378">
        <v>1047132</v>
      </c>
      <c r="O452" s="378">
        <v>692532775</v>
      </c>
      <c r="P452" s="378">
        <v>12844098.124799501</v>
      </c>
      <c r="Q452" s="378">
        <v>65363895.813779607</v>
      </c>
      <c r="R452" s="379">
        <v>96.824289700000008</v>
      </c>
      <c r="S452" s="379">
        <v>95.895612617321845</v>
      </c>
      <c r="T452" s="368"/>
      <c r="U452" s="273"/>
      <c r="V452" s="364"/>
      <c r="W452" s="273"/>
      <c r="X452" s="258"/>
      <c r="Y452" s="273"/>
      <c r="Z452" s="273"/>
      <c r="AA452" s="273"/>
      <c r="AB452" s="258"/>
      <c r="AC452" s="394"/>
      <c r="AD452" s="273"/>
    </row>
    <row r="453" spans="1:30" ht="12.75" hidden="1" thickBot="1">
      <c r="C453" s="273"/>
      <c r="D453" s="273"/>
      <c r="E453" s="273"/>
      <c r="F453" s="273"/>
      <c r="G453" s="370" t="s">
        <v>99</v>
      </c>
      <c r="H453" s="395" t="s">
        <v>164</v>
      </c>
      <c r="I453" s="364">
        <v>206888</v>
      </c>
      <c r="J453" s="364">
        <v>0</v>
      </c>
      <c r="K453" s="364">
        <v>0</v>
      </c>
      <c r="L453" s="364">
        <v>0</v>
      </c>
      <c r="M453" s="364">
        <v>0</v>
      </c>
      <c r="N453" s="364">
        <v>0</v>
      </c>
      <c r="O453" s="364">
        <v>206888</v>
      </c>
      <c r="P453" s="364">
        <v>0</v>
      </c>
      <c r="Q453" s="364">
        <v>0</v>
      </c>
      <c r="R453" s="258">
        <v>0</v>
      </c>
      <c r="S453" s="258">
        <v>0</v>
      </c>
      <c r="T453" s="258">
        <v>4.8679529400000003</v>
      </c>
      <c r="U453" s="273"/>
      <c r="V453" s="364" t="e">
        <v>#N/A</v>
      </c>
      <c r="W453" s="273">
        <v>0</v>
      </c>
      <c r="X453" s="379">
        <v>-160770.69225070003</v>
      </c>
      <c r="Y453" s="273">
        <v>0</v>
      </c>
      <c r="Z453" s="273">
        <v>0</v>
      </c>
      <c r="AA453" s="273">
        <v>0</v>
      </c>
      <c r="AB453" s="258" t="e">
        <v>#N/A</v>
      </c>
      <c r="AC453" s="394">
        <v>0</v>
      </c>
      <c r="AD453" s="273">
        <v>0</v>
      </c>
    </row>
    <row r="454" spans="1:30" ht="12.75" hidden="1" thickTop="1">
      <c r="C454" s="273"/>
      <c r="D454" s="273"/>
      <c r="E454" s="273"/>
      <c r="F454" s="273"/>
      <c r="G454" s="370"/>
      <c r="H454" s="395" t="s">
        <v>281</v>
      </c>
      <c r="I454" s="364">
        <v>170879</v>
      </c>
      <c r="J454" s="364">
        <v>0</v>
      </c>
      <c r="K454" s="364">
        <v>0</v>
      </c>
      <c r="L454" s="364">
        <v>0</v>
      </c>
      <c r="M454" s="364">
        <v>0</v>
      </c>
      <c r="N454" s="364">
        <v>0</v>
      </c>
      <c r="O454" s="364">
        <v>170879</v>
      </c>
      <c r="P454" s="364">
        <v>0</v>
      </c>
      <c r="Q454" s="364">
        <v>0</v>
      </c>
      <c r="R454" s="258">
        <v>0</v>
      </c>
      <c r="S454" s="258">
        <v>0</v>
      </c>
      <c r="T454" s="258">
        <v>1.70879</v>
      </c>
      <c r="U454" s="273"/>
      <c r="V454" s="364"/>
      <c r="W454" s="273"/>
      <c r="X454" s="258"/>
      <c r="Y454" s="273"/>
      <c r="Z454" s="273"/>
      <c r="AA454" s="273"/>
      <c r="AB454" s="258"/>
      <c r="AC454" s="394"/>
      <c r="AD454" s="273"/>
    </row>
    <row r="455" spans="1:30" hidden="1">
      <c r="B455" s="412"/>
      <c r="C455" s="273"/>
      <c r="D455" s="273"/>
      <c r="E455" s="273"/>
      <c r="F455" s="273"/>
      <c r="G455" s="273"/>
      <c r="H455" s="395" t="s">
        <v>1463</v>
      </c>
      <c r="I455" s="364">
        <v>306</v>
      </c>
      <c r="J455" s="364">
        <v>0</v>
      </c>
      <c r="K455" s="364">
        <v>0</v>
      </c>
      <c r="L455" s="364">
        <v>0</v>
      </c>
      <c r="M455" s="364">
        <v>0</v>
      </c>
      <c r="N455" s="364">
        <v>0</v>
      </c>
      <c r="O455" s="364">
        <v>306</v>
      </c>
      <c r="P455" s="364">
        <v>0</v>
      </c>
      <c r="Q455" s="364">
        <v>0</v>
      </c>
      <c r="R455" s="258">
        <v>0</v>
      </c>
      <c r="S455" s="258">
        <v>0</v>
      </c>
      <c r="T455" s="258">
        <v>3.7499999999999999E-3</v>
      </c>
      <c r="U455" s="273"/>
      <c r="V455" s="364">
        <v>19178746220.899994</v>
      </c>
      <c r="W455" s="273"/>
      <c r="X455" s="368">
        <v>0</v>
      </c>
      <c r="Y455" s="273"/>
      <c r="Z455" s="273"/>
      <c r="AA455" s="273"/>
      <c r="AB455" s="258" t="s">
        <v>1246</v>
      </c>
      <c r="AC455" s="394"/>
      <c r="AD455" s="273"/>
    </row>
    <row r="456" spans="1:30" hidden="1">
      <c r="B456" s="412"/>
      <c r="C456" s="273"/>
      <c r="D456" s="273"/>
      <c r="E456" s="273"/>
      <c r="F456" s="273"/>
      <c r="G456" s="273"/>
      <c r="H456" s="395" t="s">
        <v>190</v>
      </c>
      <c r="I456" s="364">
        <v>139748</v>
      </c>
      <c r="J456" s="364">
        <v>0</v>
      </c>
      <c r="K456" s="364">
        <v>0</v>
      </c>
      <c r="L456" s="364">
        <v>0</v>
      </c>
      <c r="M456" s="364">
        <v>0</v>
      </c>
      <c r="N456" s="364">
        <v>0</v>
      </c>
      <c r="O456" s="364">
        <v>139748</v>
      </c>
      <c r="P456" s="364">
        <v>0</v>
      </c>
      <c r="Q456" s="364">
        <v>0</v>
      </c>
      <c r="R456" s="258">
        <v>0</v>
      </c>
      <c r="S456" s="258">
        <v>0</v>
      </c>
      <c r="T456" s="258">
        <v>5.2735094299999998</v>
      </c>
      <c r="U456" s="273"/>
      <c r="V456" s="273"/>
      <c r="W456" s="273"/>
      <c r="X456" s="273"/>
      <c r="Y456" s="273"/>
      <c r="Z456" s="273"/>
      <c r="AA456" s="273"/>
      <c r="AB456" s="273"/>
      <c r="AC456" s="394"/>
      <c r="AD456" s="273"/>
    </row>
    <row r="457" spans="1:30" hidden="1">
      <c r="B457" s="412"/>
      <c r="C457" s="273"/>
      <c r="D457" s="273"/>
      <c r="E457" s="273"/>
      <c r="F457" s="273"/>
      <c r="G457" s="273"/>
      <c r="H457" s="395" t="s">
        <v>735</v>
      </c>
      <c r="I457" s="364">
        <v>66844</v>
      </c>
      <c r="J457" s="364">
        <v>0</v>
      </c>
      <c r="K457" s="364">
        <v>0</v>
      </c>
      <c r="L457" s="364">
        <v>0</v>
      </c>
      <c r="M457" s="364">
        <v>0</v>
      </c>
      <c r="N457" s="364">
        <v>0</v>
      </c>
      <c r="O457" s="364">
        <v>66844</v>
      </c>
      <c r="P457" s="364">
        <v>0</v>
      </c>
      <c r="Q457" s="364">
        <v>0</v>
      </c>
      <c r="R457" s="258">
        <v>0</v>
      </c>
      <c r="S457" s="258">
        <v>0</v>
      </c>
      <c r="T457" s="258">
        <v>6.6844000000000001</v>
      </c>
      <c r="U457" s="273"/>
      <c r="V457" s="273"/>
      <c r="W457" s="273"/>
      <c r="X457" s="413"/>
      <c r="Y457" s="273"/>
      <c r="Z457" s="273"/>
      <c r="AA457" s="273"/>
      <c r="AB457" s="273"/>
      <c r="AC457" s="394"/>
      <c r="AD457" s="273"/>
    </row>
    <row r="458" spans="1:30" hidden="1">
      <c r="H458" s="395" t="s">
        <v>283</v>
      </c>
      <c r="I458" s="364">
        <v>412147</v>
      </c>
      <c r="J458" s="364">
        <v>0</v>
      </c>
      <c r="K458" s="364">
        <v>0</v>
      </c>
      <c r="L458" s="364">
        <v>0</v>
      </c>
      <c r="M458" s="364">
        <v>0</v>
      </c>
      <c r="N458" s="364">
        <v>0</v>
      </c>
      <c r="O458" s="364">
        <v>412147</v>
      </c>
      <c r="P458" s="364">
        <v>0</v>
      </c>
      <c r="Q458" s="364">
        <v>0</v>
      </c>
      <c r="R458" s="258">
        <v>0</v>
      </c>
      <c r="S458" s="258">
        <v>0</v>
      </c>
      <c r="T458" s="258">
        <v>0.55197273000000002</v>
      </c>
    </row>
    <row r="459" spans="1:30" hidden="1">
      <c r="H459" s="393"/>
      <c r="I459" s="366">
        <v>18560831</v>
      </c>
      <c r="J459" s="366">
        <v>0</v>
      </c>
      <c r="K459" s="366">
        <v>0</v>
      </c>
      <c r="L459" s="366">
        <v>0</v>
      </c>
      <c r="M459" s="396">
        <v>0</v>
      </c>
      <c r="N459" s="366">
        <v>56200</v>
      </c>
      <c r="O459" s="366">
        <v>18504631</v>
      </c>
      <c r="P459" s="366">
        <v>0</v>
      </c>
      <c r="Q459" s="366">
        <v>3525.5106500000002</v>
      </c>
      <c r="R459" s="367">
        <v>4.6429100000000001E-3</v>
      </c>
      <c r="S459" s="367">
        <v>4.6620627474642041E-3</v>
      </c>
      <c r="T459" s="368"/>
    </row>
    <row r="460" spans="1:30" hidden="1">
      <c r="H460" s="393"/>
      <c r="I460" s="369"/>
      <c r="J460" s="369"/>
      <c r="K460" s="369"/>
      <c r="L460" s="369"/>
      <c r="M460" s="364"/>
      <c r="N460" s="369"/>
      <c r="O460" s="369"/>
      <c r="P460" s="369"/>
      <c r="Q460" s="369"/>
      <c r="R460" s="368"/>
      <c r="S460" s="368"/>
      <c r="T460" s="368"/>
    </row>
    <row r="461" spans="1:30" ht="12.75" hidden="1" thickBot="1">
      <c r="H461" s="393"/>
      <c r="I461" s="378">
        <v>690364392</v>
      </c>
      <c r="J461" s="378">
        <v>10563949</v>
      </c>
      <c r="K461" s="378">
        <v>6419846</v>
      </c>
      <c r="L461" s="378">
        <v>3216671</v>
      </c>
      <c r="M461" s="378">
        <v>-6535524</v>
      </c>
      <c r="N461" s="378">
        <v>27248704</v>
      </c>
      <c r="O461" s="378">
        <v>676726019</v>
      </c>
      <c r="P461" s="378">
        <v>12090846.369465098</v>
      </c>
      <c r="Q461" s="378">
        <v>72248187.705369994</v>
      </c>
      <c r="R461" s="379">
        <v>95.107563360000029</v>
      </c>
      <c r="S461" s="379">
        <v>20481.952516941477</v>
      </c>
      <c r="T461" s="368"/>
    </row>
    <row r="462" spans="1:30" ht="12.75" hidden="1" thickTop="1">
      <c r="O462" s="415" t="s">
        <v>1464</v>
      </c>
      <c r="P462" s="415">
        <v>2763379.7620400004</v>
      </c>
      <c r="Q462" s="415">
        <v>2887806.4189672</v>
      </c>
    </row>
    <row r="463" spans="1:30">
      <c r="P463" s="414">
        <v>14854226.131505098</v>
      </c>
      <c r="Q463" s="414">
        <v>75135994.124337196</v>
      </c>
    </row>
  </sheetData>
  <pageMargins left="0.7" right="0.2" top="0.75" bottom="0.5" header="0.3" footer="0.3"/>
  <pageSetup scale="53" orientation="portrait" r:id="rId1"/>
  <headerFooter>
    <oddFooter>&amp;C9 of 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63"/>
  <sheetViews>
    <sheetView view="pageBreakPreview" topLeftCell="H4" zoomScaleSheetLayoutView="100" workbookViewId="0">
      <selection activeCell="C8" sqref="A1:XFD1048576"/>
    </sheetView>
  </sheetViews>
  <sheetFormatPr defaultRowHeight="12" outlineLevelRow="2"/>
  <cols>
    <col min="1" max="1" width="2.875" style="196" hidden="1" customWidth="1"/>
    <col min="2" max="2" width="33.75" style="196" hidden="1" customWidth="1"/>
    <col min="3" max="3" width="3.875" style="196" hidden="1" customWidth="1"/>
    <col min="4" max="4" width="37.75" style="196" hidden="1" customWidth="1"/>
    <col min="5" max="5" width="7.5" style="196" hidden="1" customWidth="1"/>
    <col min="6" max="6" width="5.5" style="196" hidden="1" customWidth="1"/>
    <col min="7" max="7" width="37.625" style="196" hidden="1" customWidth="1"/>
    <col min="8" max="8" width="31" style="377" customWidth="1"/>
    <col min="9" max="9" width="13.625" style="31" bestFit="1" customWidth="1"/>
    <col min="10" max="10" width="11.25" style="31" bestFit="1" customWidth="1"/>
    <col min="11" max="11" width="10.25" style="31" customWidth="1"/>
    <col min="12" max="12" width="11.125" style="31" customWidth="1"/>
    <col min="13" max="13" width="10.875" style="31" customWidth="1"/>
    <col min="14" max="14" width="11.25" style="31" bestFit="1" customWidth="1"/>
    <col min="15" max="15" width="13.625" style="31" bestFit="1" customWidth="1"/>
    <col min="16" max="16" width="11.75" style="31" customWidth="1"/>
    <col min="17" max="17" width="10.75" style="31" customWidth="1"/>
    <col min="18" max="18" width="6.125" style="126" customWidth="1"/>
    <col min="19" max="19" width="9" style="126" customWidth="1"/>
    <col min="20" max="20" width="10.75" style="196" customWidth="1"/>
    <col min="21" max="21" width="2" style="196" hidden="1" customWidth="1"/>
    <col min="22" max="22" width="14.25" style="196" hidden="1" customWidth="1"/>
    <col min="23" max="23" width="1.5" style="196" hidden="1" customWidth="1"/>
    <col min="24" max="24" width="12" style="196" hidden="1" customWidth="1"/>
    <col min="25" max="25" width="1.5" style="196" hidden="1" customWidth="1"/>
    <col min="26" max="26" width="8" style="196" hidden="1" customWidth="1"/>
    <col min="27" max="27" width="1.375" style="196" hidden="1" customWidth="1"/>
    <col min="28" max="28" width="15.75" style="196" hidden="1" customWidth="1"/>
    <col min="29" max="29" width="16.875" style="384" hidden="1" customWidth="1"/>
    <col min="30" max="30" width="8" style="196" hidden="1" customWidth="1"/>
    <col min="31" max="31" width="10.75" style="196" hidden="1" customWidth="1"/>
    <col min="32" max="32" width="0" style="196" hidden="1" customWidth="1"/>
    <col min="33" max="33" width="16.75" style="196" bestFit="1" customWidth="1"/>
    <col min="34" max="34" width="10.125" style="196" bestFit="1" customWidth="1"/>
    <col min="35" max="16384" width="9" style="196"/>
  </cols>
  <sheetData>
    <row r="1" spans="1:30" hidden="1">
      <c r="D1" s="380"/>
      <c r="E1" s="380"/>
      <c r="F1" s="380"/>
      <c r="G1" s="380"/>
      <c r="H1" s="349" t="s">
        <v>10</v>
      </c>
      <c r="I1" s="381"/>
      <c r="J1" s="381"/>
      <c r="K1" s="381"/>
      <c r="L1" s="381"/>
      <c r="M1" s="381"/>
      <c r="N1" s="381"/>
      <c r="O1" s="381"/>
      <c r="P1" s="381"/>
      <c r="Q1" s="381"/>
      <c r="R1" s="382"/>
      <c r="S1" s="382"/>
      <c r="T1" s="383" t="s">
        <v>908</v>
      </c>
    </row>
    <row r="2" spans="1:30" hidden="1">
      <c r="D2" s="385"/>
      <c r="E2" s="385"/>
      <c r="F2" s="385"/>
      <c r="G2" s="385"/>
      <c r="H2" s="349" t="s">
        <v>1381</v>
      </c>
      <c r="I2" s="381"/>
      <c r="J2" s="381"/>
      <c r="K2" s="381"/>
      <c r="L2" s="381"/>
      <c r="M2" s="381"/>
      <c r="N2" s="381"/>
      <c r="O2" s="381"/>
      <c r="P2" s="381"/>
      <c r="Q2" s="381"/>
      <c r="R2" s="382"/>
      <c r="S2" s="380"/>
      <c r="T2" s="382"/>
    </row>
    <row r="3" spans="1:30" hidden="1">
      <c r="D3" s="380"/>
      <c r="E3" s="380"/>
      <c r="F3" s="380"/>
      <c r="G3" s="380"/>
      <c r="H3" s="349" t="s">
        <v>1284</v>
      </c>
      <c r="I3" s="381"/>
      <c r="J3" s="381"/>
      <c r="K3" s="381"/>
      <c r="L3" s="381"/>
      <c r="M3" s="381"/>
      <c r="N3" s="381"/>
      <c r="O3" s="381"/>
      <c r="P3" s="381"/>
      <c r="Q3" s="381"/>
      <c r="R3" s="382"/>
      <c r="S3" s="380"/>
    </row>
    <row r="4" spans="1:30">
      <c r="D4" s="154"/>
      <c r="E4" s="154"/>
      <c r="F4" s="154"/>
      <c r="G4" s="154"/>
      <c r="H4" s="349"/>
      <c r="I4" s="153"/>
      <c r="J4" s="153"/>
      <c r="K4" s="153"/>
      <c r="L4" s="153"/>
      <c r="M4" s="153"/>
      <c r="N4" s="153"/>
      <c r="O4" s="153"/>
      <c r="P4" s="153"/>
      <c r="Q4" s="153"/>
      <c r="R4" s="154"/>
      <c r="S4" s="154"/>
      <c r="T4" s="350"/>
    </row>
    <row r="5" spans="1:30">
      <c r="D5" s="154"/>
      <c r="E5" s="154"/>
      <c r="F5" s="154"/>
      <c r="G5" s="154"/>
      <c r="H5" s="154"/>
      <c r="I5" s="153"/>
      <c r="J5" s="153"/>
      <c r="K5" s="153"/>
      <c r="L5" s="153"/>
      <c r="M5" s="153"/>
      <c r="N5" s="153"/>
      <c r="O5" s="153"/>
      <c r="P5" s="153"/>
      <c r="Q5" s="153"/>
      <c r="R5" s="154"/>
      <c r="S5" s="154"/>
      <c r="T5" s="350"/>
    </row>
    <row r="6" spans="1:30" ht="60">
      <c r="A6" s="386" t="s">
        <v>5</v>
      </c>
      <c r="B6" s="386" t="s">
        <v>324</v>
      </c>
      <c r="C6" s="353" t="s">
        <v>5</v>
      </c>
      <c r="D6" s="353" t="s">
        <v>325</v>
      </c>
      <c r="E6" s="353" t="s">
        <v>834</v>
      </c>
      <c r="F6" s="353" t="s">
        <v>1386</v>
      </c>
      <c r="G6" s="353" t="s">
        <v>1387</v>
      </c>
      <c r="H6" s="353" t="s">
        <v>1260</v>
      </c>
      <c r="I6" s="354" t="s">
        <v>1671</v>
      </c>
      <c r="J6" s="355" t="s">
        <v>1261</v>
      </c>
      <c r="K6" s="355" t="s">
        <v>1262</v>
      </c>
      <c r="L6" s="355" t="s">
        <v>1263</v>
      </c>
      <c r="M6" s="355" t="s">
        <v>1388</v>
      </c>
      <c r="N6" s="355" t="s">
        <v>1264</v>
      </c>
      <c r="O6" s="355" t="s">
        <v>1672</v>
      </c>
      <c r="P6" s="355" t="s">
        <v>1673</v>
      </c>
      <c r="Q6" s="355" t="s">
        <v>1674</v>
      </c>
      <c r="R6" s="352" t="s">
        <v>13</v>
      </c>
      <c r="S6" s="352" t="s">
        <v>1265</v>
      </c>
      <c r="T6" s="356" t="s">
        <v>1266</v>
      </c>
      <c r="V6" s="387" t="s">
        <v>909</v>
      </c>
      <c r="X6" s="388" t="s">
        <v>4</v>
      </c>
      <c r="Z6" s="388" t="s">
        <v>910</v>
      </c>
      <c r="AB6" s="388" t="s">
        <v>911</v>
      </c>
      <c r="AC6" s="389" t="s">
        <v>911</v>
      </c>
    </row>
    <row r="7" spans="1:30">
      <c r="A7" s="362"/>
      <c r="B7" s="362"/>
      <c r="C7" s="362"/>
      <c r="D7" s="362"/>
      <c r="E7" s="362"/>
      <c r="F7" s="362"/>
      <c r="G7" s="362"/>
      <c r="H7" s="362"/>
      <c r="I7" s="358"/>
      <c r="J7" s="359"/>
      <c r="K7" s="359"/>
      <c r="L7" s="359"/>
      <c r="M7" s="359"/>
      <c r="N7" s="359"/>
      <c r="O7" s="359"/>
      <c r="P7" s="358" t="s">
        <v>1541</v>
      </c>
      <c r="Q7" s="359"/>
      <c r="R7" s="358" t="s">
        <v>1268</v>
      </c>
      <c r="S7" s="360"/>
      <c r="T7" s="360"/>
      <c r="V7" s="390"/>
      <c r="X7" s="391"/>
      <c r="Z7" s="391"/>
      <c r="AB7" s="391"/>
      <c r="AC7" s="392"/>
    </row>
    <row r="8" spans="1:30" hidden="1">
      <c r="B8" s="393"/>
      <c r="C8" s="273"/>
      <c r="D8" s="273"/>
      <c r="E8" s="273"/>
      <c r="F8" s="273"/>
      <c r="G8" s="365"/>
      <c r="H8" s="362" t="s">
        <v>1669</v>
      </c>
      <c r="I8" s="369"/>
      <c r="J8" s="369"/>
      <c r="K8" s="369"/>
      <c r="L8" s="369"/>
      <c r="M8" s="364"/>
      <c r="N8" s="369"/>
      <c r="O8" s="368"/>
      <c r="P8" s="369"/>
      <c r="Q8" s="369"/>
      <c r="R8" s="368"/>
      <c r="S8" s="368"/>
      <c r="T8" s="368"/>
      <c r="U8" s="273"/>
      <c r="V8" s="364"/>
      <c r="W8" s="273"/>
      <c r="X8" s="258"/>
      <c r="Y8" s="273"/>
      <c r="Z8" s="273"/>
      <c r="AA8" s="273"/>
      <c r="AB8" s="273"/>
      <c r="AC8" s="394"/>
      <c r="AD8" s="273"/>
    </row>
    <row r="9" spans="1:30" hidden="1">
      <c r="A9" s="196">
        <v>31</v>
      </c>
      <c r="B9" s="196" t="s">
        <v>441</v>
      </c>
      <c r="C9" s="273">
        <v>1</v>
      </c>
      <c r="D9" s="273" t="s">
        <v>782</v>
      </c>
      <c r="E9" s="273" t="s">
        <v>1157</v>
      </c>
      <c r="F9" s="273">
        <v>2</v>
      </c>
      <c r="G9" s="273" t="s">
        <v>1326</v>
      </c>
      <c r="H9" s="395" t="s">
        <v>1667</v>
      </c>
      <c r="I9" s="364">
        <v>6429358</v>
      </c>
      <c r="J9" s="364">
        <v>0</v>
      </c>
      <c r="K9" s="364">
        <v>0</v>
      </c>
      <c r="L9" s="364">
        <v>0</v>
      </c>
      <c r="M9" s="364">
        <v>0</v>
      </c>
      <c r="N9" s="364">
        <v>0</v>
      </c>
      <c r="O9" s="364">
        <v>6429358</v>
      </c>
      <c r="P9" s="364">
        <v>15432.70672</v>
      </c>
      <c r="Q9" s="364">
        <v>109486.1803178</v>
      </c>
      <c r="R9" s="258">
        <v>0.16197130000000001</v>
      </c>
      <c r="S9" s="258">
        <v>0.16027315472986808</v>
      </c>
      <c r="T9" s="258">
        <v>2.2678511499999998</v>
      </c>
      <c r="U9" s="273"/>
      <c r="V9" s="364">
        <v>1526367.93</v>
      </c>
      <c r="W9" s="273"/>
      <c r="X9" s="258">
        <v>0</v>
      </c>
      <c r="Y9" s="273"/>
      <c r="Z9" s="273"/>
      <c r="AA9" s="273"/>
      <c r="AB9" s="258" t="s">
        <v>1246</v>
      </c>
      <c r="AC9" s="394"/>
      <c r="AD9" s="273"/>
    </row>
    <row r="10" spans="1:30" hidden="1">
      <c r="A10" s="196">
        <v>17</v>
      </c>
      <c r="B10" s="196" t="s">
        <v>441</v>
      </c>
      <c r="C10" s="273">
        <v>2</v>
      </c>
      <c r="D10" s="273" t="s">
        <v>787</v>
      </c>
      <c r="E10" s="273" t="s">
        <v>1198</v>
      </c>
      <c r="F10" s="273">
        <v>2</v>
      </c>
      <c r="G10" s="273" t="s">
        <v>1326</v>
      </c>
      <c r="H10" s="395" t="s">
        <v>1675</v>
      </c>
      <c r="I10" s="364">
        <v>10108128</v>
      </c>
      <c r="J10" s="364">
        <v>0</v>
      </c>
      <c r="K10" s="364">
        <v>0</v>
      </c>
      <c r="L10" s="364">
        <v>0</v>
      </c>
      <c r="M10" s="364">
        <v>0</v>
      </c>
      <c r="N10" s="364">
        <v>0</v>
      </c>
      <c r="O10" s="364">
        <v>10108128</v>
      </c>
      <c r="P10" s="364">
        <v>10768.633519999999</v>
      </c>
      <c r="Q10" s="364">
        <v>90018.944716800004</v>
      </c>
      <c r="R10" s="258">
        <v>0.13317192</v>
      </c>
      <c r="S10" s="258">
        <v>0.13177572012592642</v>
      </c>
      <c r="T10" s="258">
        <v>3.5576341399999998</v>
      </c>
      <c r="U10" s="273"/>
      <c r="V10" s="364">
        <v>9607505.2300000004</v>
      </c>
      <c r="W10" s="273"/>
      <c r="X10" s="258">
        <v>0</v>
      </c>
      <c r="Y10" s="273"/>
      <c r="Z10" s="273"/>
      <c r="AA10" s="273"/>
      <c r="AB10" s="258" t="s">
        <v>1246</v>
      </c>
      <c r="AC10" s="394" t="s">
        <v>1389</v>
      </c>
      <c r="AD10" s="273"/>
    </row>
    <row r="11" spans="1:30" hidden="1">
      <c r="A11" s="196">
        <v>31</v>
      </c>
      <c r="B11" s="196" t="s">
        <v>441</v>
      </c>
      <c r="C11" s="273">
        <v>3</v>
      </c>
      <c r="D11" s="273" t="s">
        <v>446</v>
      </c>
      <c r="E11" s="273" t="s">
        <v>905</v>
      </c>
      <c r="F11" s="273">
        <v>2</v>
      </c>
      <c r="G11" s="273" t="s">
        <v>1326</v>
      </c>
      <c r="H11" s="395"/>
      <c r="I11" s="366">
        <v>16537486</v>
      </c>
      <c r="J11" s="366">
        <v>0</v>
      </c>
      <c r="K11" s="366">
        <v>0</v>
      </c>
      <c r="L11" s="366">
        <v>0</v>
      </c>
      <c r="M11" s="366">
        <v>0</v>
      </c>
      <c r="N11" s="366">
        <v>0</v>
      </c>
      <c r="O11" s="366">
        <v>16537486</v>
      </c>
      <c r="P11" s="366">
        <v>26201.340239999998</v>
      </c>
      <c r="Q11" s="366">
        <v>199505.1250346</v>
      </c>
      <c r="R11" s="367">
        <v>0.29514322000000004</v>
      </c>
      <c r="S11" s="367">
        <v>0.2920488748557945</v>
      </c>
      <c r="T11" s="368"/>
      <c r="U11" s="273"/>
      <c r="V11" s="364">
        <v>109276543.69</v>
      </c>
      <c r="W11" s="273"/>
      <c r="X11" s="258">
        <v>0</v>
      </c>
      <c r="Y11" s="273"/>
      <c r="Z11" s="273"/>
      <c r="AA11" s="273"/>
      <c r="AB11" s="258" t="s">
        <v>1246</v>
      </c>
      <c r="AC11" s="394"/>
      <c r="AD11" s="273"/>
    </row>
    <row r="12" spans="1:30" hidden="1">
      <c r="A12" s="196">
        <v>31</v>
      </c>
      <c r="B12" s="196" t="s">
        <v>441</v>
      </c>
      <c r="C12" s="273">
        <v>4</v>
      </c>
      <c r="D12" s="273" t="s">
        <v>790</v>
      </c>
      <c r="E12" s="273" t="s">
        <v>1159</v>
      </c>
      <c r="F12" s="273">
        <v>2</v>
      </c>
      <c r="G12" s="273" t="s">
        <v>1326</v>
      </c>
      <c r="H12" s="362" t="s">
        <v>1326</v>
      </c>
      <c r="I12" s="364"/>
      <c r="J12" s="364"/>
      <c r="K12" s="364"/>
      <c r="L12" s="364"/>
      <c r="M12" s="364"/>
      <c r="N12" s="364"/>
      <c r="O12" s="364"/>
      <c r="P12" s="364"/>
      <c r="Q12" s="364"/>
      <c r="R12" s="258"/>
      <c r="S12" s="258"/>
      <c r="T12" s="258"/>
      <c r="U12" s="273"/>
      <c r="V12" s="364">
        <v>101795484.59</v>
      </c>
      <c r="W12" s="273"/>
      <c r="X12" s="258">
        <v>0</v>
      </c>
      <c r="Y12" s="273"/>
      <c r="Z12" s="273"/>
      <c r="AA12" s="273"/>
      <c r="AB12" s="258" t="s">
        <v>1246</v>
      </c>
      <c r="AC12" s="394"/>
      <c r="AD12" s="273"/>
    </row>
    <row r="13" spans="1:30" hidden="1">
      <c r="C13" s="273"/>
      <c r="D13" s="273"/>
      <c r="E13" s="273"/>
      <c r="F13" s="273"/>
      <c r="G13" s="370" t="s">
        <v>1325</v>
      </c>
      <c r="H13" s="395" t="s">
        <v>1668</v>
      </c>
      <c r="I13" s="364">
        <v>6429358</v>
      </c>
      <c r="J13" s="364">
        <v>0</v>
      </c>
      <c r="K13" s="364">
        <v>0</v>
      </c>
      <c r="L13" s="364">
        <v>0</v>
      </c>
      <c r="M13" s="364">
        <v>0</v>
      </c>
      <c r="N13" s="364">
        <v>0</v>
      </c>
      <c r="O13" s="364">
        <v>6429358</v>
      </c>
      <c r="P13" s="364">
        <v>20509.652020000001</v>
      </c>
      <c r="Q13" s="364">
        <v>81974.314499999993</v>
      </c>
      <c r="R13" s="258">
        <v>0</v>
      </c>
      <c r="S13" s="258">
        <v>0.1199994552152385</v>
      </c>
      <c r="T13" s="258">
        <v>2.2678511499999998</v>
      </c>
      <c r="U13" s="273"/>
      <c r="V13" s="364">
        <v>222205901.44</v>
      </c>
      <c r="W13" s="273">
        <v>0</v>
      </c>
      <c r="X13" s="258">
        <v>0</v>
      </c>
      <c r="Y13" s="273">
        <v>0</v>
      </c>
      <c r="Z13" s="273">
        <v>0</v>
      </c>
      <c r="AA13" s="273">
        <v>0</v>
      </c>
      <c r="AB13" s="258">
        <v>0</v>
      </c>
      <c r="AC13" s="394">
        <v>0</v>
      </c>
      <c r="AD13" s="273">
        <v>0</v>
      </c>
    </row>
    <row r="14" spans="1:30" hidden="1">
      <c r="C14" s="273"/>
      <c r="D14" s="273"/>
      <c r="E14" s="273"/>
      <c r="F14" s="273"/>
      <c r="G14" s="370"/>
      <c r="H14" s="395" t="s">
        <v>1676</v>
      </c>
      <c r="I14" s="364">
        <v>10108128</v>
      </c>
      <c r="J14" s="364">
        <v>0</v>
      </c>
      <c r="K14" s="364">
        <v>0</v>
      </c>
      <c r="L14" s="364">
        <v>0</v>
      </c>
      <c r="M14" s="364">
        <v>0</v>
      </c>
      <c r="N14" s="364">
        <v>0</v>
      </c>
      <c r="O14" s="364">
        <v>10108128</v>
      </c>
      <c r="P14" s="364">
        <v>9703.8028799999993</v>
      </c>
      <c r="Q14" s="364">
        <v>47306.039039999996</v>
      </c>
      <c r="R14" s="258">
        <v>0</v>
      </c>
      <c r="S14" s="258">
        <v>6.9249727159240881E-2</v>
      </c>
      <c r="T14" s="258">
        <v>3.5576341399999998</v>
      </c>
      <c r="U14" s="273"/>
      <c r="V14" s="364"/>
      <c r="W14" s="273"/>
      <c r="X14" s="258"/>
      <c r="Y14" s="273"/>
      <c r="Z14" s="273"/>
      <c r="AA14" s="273"/>
      <c r="AB14" s="258"/>
      <c r="AC14" s="394"/>
      <c r="AD14" s="273"/>
    </row>
    <row r="15" spans="1:30" hidden="1">
      <c r="A15" s="196">
        <v>31</v>
      </c>
      <c r="B15" s="196" t="s">
        <v>441</v>
      </c>
      <c r="C15" s="273">
        <v>5</v>
      </c>
      <c r="D15" s="273" t="s">
        <v>443</v>
      </c>
      <c r="E15" s="273" t="s">
        <v>900</v>
      </c>
      <c r="F15" s="273">
        <v>3</v>
      </c>
      <c r="G15" s="273" t="s">
        <v>1327</v>
      </c>
      <c r="H15" s="395" t="s">
        <v>783</v>
      </c>
      <c r="I15" s="364">
        <v>157629</v>
      </c>
      <c r="J15" s="364"/>
      <c r="K15" s="364">
        <v>0</v>
      </c>
      <c r="L15" s="364">
        <v>0</v>
      </c>
      <c r="M15" s="364">
        <v>0</v>
      </c>
      <c r="N15" s="364">
        <v>0</v>
      </c>
      <c r="O15" s="364">
        <v>157629</v>
      </c>
      <c r="P15" s="364">
        <v>0</v>
      </c>
      <c r="Q15" s="364">
        <v>0</v>
      </c>
      <c r="R15" s="258">
        <v>0</v>
      </c>
      <c r="S15" s="258">
        <v>0</v>
      </c>
      <c r="T15" s="258">
        <v>3.1525799999999999</v>
      </c>
      <c r="U15" s="273"/>
      <c r="V15" s="364">
        <v>12210097.67</v>
      </c>
      <c r="W15" s="273"/>
      <c r="X15" s="258">
        <v>0</v>
      </c>
      <c r="Y15" s="273"/>
      <c r="Z15" s="273"/>
      <c r="AA15" s="273"/>
      <c r="AB15" s="258" t="s">
        <v>1246</v>
      </c>
      <c r="AC15" s="394"/>
      <c r="AD15" s="273"/>
    </row>
    <row r="16" spans="1:30" hidden="1">
      <c r="A16" s="196">
        <v>31</v>
      </c>
      <c r="B16" s="196" t="s">
        <v>441</v>
      </c>
      <c r="C16" s="273">
        <v>6</v>
      </c>
      <c r="D16" s="273" t="s">
        <v>784</v>
      </c>
      <c r="E16" s="273" t="s">
        <v>1158</v>
      </c>
      <c r="F16" s="273">
        <v>3</v>
      </c>
      <c r="G16" s="273" t="s">
        <v>1327</v>
      </c>
      <c r="H16" s="395" t="s">
        <v>316</v>
      </c>
      <c r="I16" s="364">
        <v>172406</v>
      </c>
      <c r="J16" s="364"/>
      <c r="K16" s="364">
        <v>0</v>
      </c>
      <c r="L16" s="364">
        <v>0</v>
      </c>
      <c r="M16" s="364">
        <v>0</v>
      </c>
      <c r="N16" s="364">
        <v>0</v>
      </c>
      <c r="O16" s="364">
        <v>172406</v>
      </c>
      <c r="P16" s="364">
        <v>0</v>
      </c>
      <c r="Q16" s="364">
        <v>0</v>
      </c>
      <c r="R16" s="258">
        <v>0</v>
      </c>
      <c r="S16" s="258">
        <v>0</v>
      </c>
      <c r="T16" s="258">
        <v>1.7240599999999999</v>
      </c>
      <c r="U16" s="273"/>
      <c r="V16" s="364">
        <v>84564.42</v>
      </c>
      <c r="W16" s="273"/>
      <c r="X16" s="258">
        <v>0</v>
      </c>
      <c r="Y16" s="273"/>
      <c r="Z16" s="273"/>
      <c r="AA16" s="273"/>
      <c r="AB16" s="258" t="s">
        <v>1246</v>
      </c>
      <c r="AC16" s="394"/>
      <c r="AD16" s="273"/>
    </row>
    <row r="17" spans="1:30" hidden="1">
      <c r="A17" s="196">
        <v>31</v>
      </c>
      <c r="B17" s="196" t="s">
        <v>441</v>
      </c>
      <c r="C17" s="273">
        <v>7</v>
      </c>
      <c r="D17" s="273" t="s">
        <v>447</v>
      </c>
      <c r="E17" s="273" t="s">
        <v>906</v>
      </c>
      <c r="F17" s="273">
        <v>3</v>
      </c>
      <c r="G17" s="273" t="s">
        <v>1327</v>
      </c>
      <c r="H17" s="393"/>
      <c r="I17" s="366">
        <v>16867521</v>
      </c>
      <c r="J17" s="366">
        <v>0</v>
      </c>
      <c r="K17" s="366">
        <v>0</v>
      </c>
      <c r="L17" s="366">
        <v>0</v>
      </c>
      <c r="M17" s="366">
        <v>0</v>
      </c>
      <c r="N17" s="366">
        <v>0</v>
      </c>
      <c r="O17" s="366">
        <v>16867521</v>
      </c>
      <c r="P17" s="366">
        <v>30213.454900000001</v>
      </c>
      <c r="Q17" s="366">
        <v>129280.35353999998</v>
      </c>
      <c r="R17" s="366">
        <v>0</v>
      </c>
      <c r="S17" s="366">
        <v>0.18924918237447938</v>
      </c>
      <c r="T17" s="368"/>
      <c r="U17" s="273"/>
      <c r="V17" s="364">
        <v>15332686.779999999</v>
      </c>
      <c r="W17" s="273"/>
      <c r="X17" s="258">
        <v>0</v>
      </c>
      <c r="Y17" s="273"/>
      <c r="Z17" s="273"/>
      <c r="AA17" s="273"/>
      <c r="AB17" s="258" t="s">
        <v>1246</v>
      </c>
      <c r="AC17" s="394"/>
      <c r="AD17" s="273"/>
    </row>
    <row r="18" spans="1:30" hidden="1">
      <c r="C18" s="273"/>
      <c r="D18" s="273"/>
      <c r="E18" s="273"/>
      <c r="F18" s="273"/>
      <c r="G18" s="370" t="s">
        <v>1328</v>
      </c>
      <c r="H18" s="362" t="s">
        <v>1327</v>
      </c>
      <c r="I18" s="369"/>
      <c r="J18" s="369"/>
      <c r="K18" s="369"/>
      <c r="L18" s="369"/>
      <c r="M18" s="364"/>
      <c r="N18" s="369"/>
      <c r="O18" s="369"/>
      <c r="P18" s="369"/>
      <c r="Q18" s="369"/>
      <c r="R18" s="368"/>
      <c r="S18" s="368"/>
      <c r="T18" s="368"/>
      <c r="U18" s="273"/>
      <c r="V18" s="364">
        <v>27627348.869999997</v>
      </c>
      <c r="W18" s="273">
        <v>0</v>
      </c>
      <c r="X18" s="258">
        <v>0</v>
      </c>
      <c r="Y18" s="273">
        <v>0</v>
      </c>
      <c r="Z18" s="273">
        <v>0</v>
      </c>
      <c r="AA18" s="273">
        <v>0</v>
      </c>
      <c r="AB18" s="258">
        <v>0</v>
      </c>
      <c r="AC18" s="394">
        <v>0</v>
      </c>
      <c r="AD18" s="273">
        <v>0</v>
      </c>
    </row>
    <row r="19" spans="1:30" hidden="1">
      <c r="C19" s="273"/>
      <c r="D19" s="273"/>
      <c r="E19" s="273"/>
      <c r="F19" s="273"/>
      <c r="G19" s="370"/>
      <c r="H19" s="395" t="s">
        <v>314</v>
      </c>
      <c r="I19" s="364">
        <v>1858077</v>
      </c>
      <c r="J19" s="364">
        <v>0</v>
      </c>
      <c r="K19" s="364">
        <v>0</v>
      </c>
      <c r="L19" s="364">
        <v>0</v>
      </c>
      <c r="M19" s="364">
        <v>0</v>
      </c>
      <c r="N19" s="364">
        <v>0</v>
      </c>
      <c r="O19" s="364">
        <v>1858077</v>
      </c>
      <c r="P19" s="364">
        <v>2396.9193300000002</v>
      </c>
      <c r="Q19" s="364">
        <v>14697.389070000001</v>
      </c>
      <c r="R19" s="258">
        <v>2.174297E-2</v>
      </c>
      <c r="S19" s="258">
        <v>2.1515015919851346E-2</v>
      </c>
      <c r="T19" s="258">
        <v>2.3807368200000001</v>
      </c>
      <c r="U19" s="273"/>
      <c r="V19" s="364"/>
      <c r="W19" s="273"/>
      <c r="X19" s="258"/>
      <c r="Y19" s="273"/>
      <c r="Z19" s="273"/>
      <c r="AA19" s="273"/>
      <c r="AB19" s="258"/>
      <c r="AC19" s="394"/>
      <c r="AD19" s="273"/>
    </row>
    <row r="20" spans="1:30" hidden="1">
      <c r="A20" s="196">
        <v>30</v>
      </c>
      <c r="B20" s="196" t="s">
        <v>433</v>
      </c>
      <c r="C20" s="273">
        <v>8</v>
      </c>
      <c r="D20" s="371" t="s">
        <v>808</v>
      </c>
      <c r="E20" s="273" t="s">
        <v>1151</v>
      </c>
      <c r="F20" s="273">
        <v>4</v>
      </c>
      <c r="G20" s="273" t="s">
        <v>1329</v>
      </c>
      <c r="H20" s="395" t="s">
        <v>785</v>
      </c>
      <c r="I20" s="364">
        <v>1269570</v>
      </c>
      <c r="J20" s="364">
        <v>0</v>
      </c>
      <c r="K20" s="364">
        <v>0</v>
      </c>
      <c r="L20" s="364">
        <v>0</v>
      </c>
      <c r="M20" s="364">
        <v>0</v>
      </c>
      <c r="N20" s="364">
        <v>0</v>
      </c>
      <c r="O20" s="364">
        <v>1269570</v>
      </c>
      <c r="P20" s="364">
        <v>7198.4619000000002</v>
      </c>
      <c r="Q20" s="364">
        <v>13965.27</v>
      </c>
      <c r="R20" s="258">
        <v>2.065989E-2</v>
      </c>
      <c r="S20" s="258">
        <v>2.0443291318205704E-2</v>
      </c>
      <c r="T20" s="258">
        <v>0.62974702000000005</v>
      </c>
      <c r="U20" s="273"/>
      <c r="V20" s="364">
        <v>3100000</v>
      </c>
      <c r="W20" s="273"/>
      <c r="X20" s="258">
        <v>0</v>
      </c>
      <c r="Y20" s="273"/>
      <c r="Z20" s="273"/>
      <c r="AA20" s="273"/>
      <c r="AB20" s="258" t="s">
        <v>1246</v>
      </c>
      <c r="AC20" s="394"/>
      <c r="AD20" s="273"/>
    </row>
    <row r="21" spans="1:30" hidden="1">
      <c r="A21" s="196">
        <v>30</v>
      </c>
      <c r="B21" s="196" t="s">
        <v>433</v>
      </c>
      <c r="C21" s="273">
        <v>9</v>
      </c>
      <c r="D21" s="273" t="s">
        <v>774</v>
      </c>
      <c r="E21" s="273" t="s">
        <v>1152</v>
      </c>
      <c r="F21" s="273">
        <v>4</v>
      </c>
      <c r="G21" s="273" t="s">
        <v>1329</v>
      </c>
      <c r="H21" s="395" t="s">
        <v>1523</v>
      </c>
      <c r="I21" s="364">
        <v>1948462</v>
      </c>
      <c r="J21" s="364">
        <v>0</v>
      </c>
      <c r="K21" s="364">
        <v>0</v>
      </c>
      <c r="L21" s="364">
        <v>0</v>
      </c>
      <c r="M21" s="364">
        <v>0</v>
      </c>
      <c r="N21" s="364">
        <v>0</v>
      </c>
      <c r="O21" s="364">
        <v>1948462</v>
      </c>
      <c r="P21" s="364">
        <v>13269.026220000002</v>
      </c>
      <c r="Q21" s="364">
        <v>37079.23186</v>
      </c>
      <c r="R21" s="258">
        <v>5.4854149999999997E-2</v>
      </c>
      <c r="S21" s="258">
        <v>5.4279046432276233E-2</v>
      </c>
      <c r="T21" s="258">
        <v>4.2933268699999996</v>
      </c>
      <c r="U21" s="273"/>
      <c r="V21" s="364">
        <v>37339961.119999997</v>
      </c>
      <c r="W21" s="273"/>
      <c r="X21" s="258">
        <v>0</v>
      </c>
      <c r="Y21" s="273"/>
      <c r="Z21" s="273"/>
      <c r="AA21" s="273"/>
      <c r="AB21" s="258" t="s">
        <v>1246</v>
      </c>
      <c r="AC21" s="394"/>
      <c r="AD21" s="273"/>
    </row>
    <row r="22" spans="1:30" hidden="1">
      <c r="A22" s="196">
        <v>30</v>
      </c>
      <c r="B22" s="196" t="s">
        <v>433</v>
      </c>
      <c r="C22" s="273">
        <v>10</v>
      </c>
      <c r="D22" s="273" t="s">
        <v>780</v>
      </c>
      <c r="E22" s="273" t="s">
        <v>1156</v>
      </c>
      <c r="F22" s="273">
        <v>4</v>
      </c>
      <c r="G22" s="273" t="s">
        <v>1329</v>
      </c>
      <c r="H22" s="393"/>
      <c r="I22" s="366">
        <v>5076109</v>
      </c>
      <c r="J22" s="366">
        <v>0</v>
      </c>
      <c r="K22" s="366">
        <v>0</v>
      </c>
      <c r="L22" s="366">
        <v>0</v>
      </c>
      <c r="M22" s="396">
        <v>0</v>
      </c>
      <c r="N22" s="366">
        <v>0</v>
      </c>
      <c r="O22" s="366">
        <v>5076109</v>
      </c>
      <c r="P22" s="366">
        <v>22864.407450000002</v>
      </c>
      <c r="Q22" s="366">
        <v>65741.890929999994</v>
      </c>
      <c r="R22" s="367">
        <v>9.7257010000000005E-2</v>
      </c>
      <c r="S22" s="367">
        <v>9.6237353670333287E-2</v>
      </c>
      <c r="T22" s="368"/>
      <c r="U22" s="273"/>
      <c r="V22" s="364">
        <v>1968553</v>
      </c>
      <c r="W22" s="273"/>
      <c r="X22" s="258">
        <v>0</v>
      </c>
      <c r="Y22" s="273"/>
      <c r="Z22" s="273"/>
      <c r="AA22" s="273"/>
      <c r="AB22" s="258" t="s">
        <v>1246</v>
      </c>
      <c r="AC22" s="394"/>
      <c r="AD22" s="273"/>
    </row>
    <row r="23" spans="1:30" hidden="1">
      <c r="A23" s="196">
        <v>30</v>
      </c>
      <c r="B23" s="196" t="s">
        <v>433</v>
      </c>
      <c r="C23" s="273">
        <v>11</v>
      </c>
      <c r="D23" s="273" t="s">
        <v>439</v>
      </c>
      <c r="E23" s="273" t="s">
        <v>1154</v>
      </c>
      <c r="F23" s="273">
        <v>4</v>
      </c>
      <c r="G23" s="273" t="s">
        <v>1329</v>
      </c>
      <c r="H23" s="362" t="s">
        <v>1329</v>
      </c>
      <c r="I23" s="369"/>
      <c r="J23" s="369"/>
      <c r="K23" s="369"/>
      <c r="L23" s="369"/>
      <c r="M23" s="364"/>
      <c r="N23" s="369"/>
      <c r="O23" s="369"/>
      <c r="P23" s="369"/>
      <c r="Q23" s="369"/>
      <c r="R23" s="368"/>
      <c r="S23" s="368"/>
      <c r="T23" s="368"/>
      <c r="U23" s="273"/>
      <c r="V23" s="364">
        <v>39241449.229999997</v>
      </c>
      <c r="W23" s="273"/>
      <c r="X23" s="258">
        <v>0</v>
      </c>
      <c r="Y23" s="273"/>
      <c r="Z23" s="273"/>
      <c r="AA23" s="273"/>
      <c r="AB23" s="258" t="s">
        <v>1246</v>
      </c>
      <c r="AC23" s="394"/>
      <c r="AD23" s="273"/>
    </row>
    <row r="24" spans="1:30" hidden="1">
      <c r="C24" s="273"/>
      <c r="D24" s="273"/>
      <c r="E24" s="273"/>
      <c r="F24" s="273"/>
      <c r="G24" s="370" t="s">
        <v>1330</v>
      </c>
      <c r="H24" s="395" t="s">
        <v>775</v>
      </c>
      <c r="I24" s="364">
        <v>234395</v>
      </c>
      <c r="J24" s="364">
        <v>0</v>
      </c>
      <c r="K24" s="364">
        <v>0</v>
      </c>
      <c r="L24" s="364">
        <v>0</v>
      </c>
      <c r="M24" s="364">
        <v>0</v>
      </c>
      <c r="N24" s="364">
        <v>0</v>
      </c>
      <c r="O24" s="364">
        <v>234395</v>
      </c>
      <c r="P24" s="364">
        <v>4538.3818620999991</v>
      </c>
      <c r="Q24" s="364">
        <v>10116.4882</v>
      </c>
      <c r="R24" s="258">
        <v>1.49661E-2</v>
      </c>
      <c r="S24" s="258">
        <v>1.4809188464654848E-2</v>
      </c>
      <c r="T24" s="258">
        <v>0.28566327000000002</v>
      </c>
      <c r="U24" s="273"/>
      <c r="V24" s="364">
        <v>81649963.349999994</v>
      </c>
      <c r="W24" s="273">
        <v>0</v>
      </c>
      <c r="X24" s="258">
        <v>0</v>
      </c>
      <c r="Y24" s="273">
        <v>0</v>
      </c>
      <c r="Z24" s="273">
        <v>0</v>
      </c>
      <c r="AA24" s="273">
        <v>0</v>
      </c>
      <c r="AB24" s="258">
        <v>0</v>
      </c>
      <c r="AC24" s="394">
        <v>0</v>
      </c>
      <c r="AD24" s="273">
        <v>0</v>
      </c>
    </row>
    <row r="25" spans="1:30" hidden="1">
      <c r="C25" s="273"/>
      <c r="D25" s="273"/>
      <c r="E25" s="273"/>
      <c r="F25" s="273"/>
      <c r="G25" s="370"/>
      <c r="H25" s="395" t="s">
        <v>781</v>
      </c>
      <c r="I25" s="364">
        <v>74026</v>
      </c>
      <c r="J25" s="364">
        <v>0</v>
      </c>
      <c r="K25" s="364">
        <v>0</v>
      </c>
      <c r="L25" s="364">
        <v>0</v>
      </c>
      <c r="M25" s="364">
        <v>0</v>
      </c>
      <c r="N25" s="364">
        <v>2500</v>
      </c>
      <c r="O25" s="364">
        <v>71526</v>
      </c>
      <c r="P25" s="364">
        <v>114.4414913</v>
      </c>
      <c r="Q25" s="364">
        <v>714.54474000000005</v>
      </c>
      <c r="R25" s="258">
        <v>1.05708E-3</v>
      </c>
      <c r="S25" s="258">
        <v>1.0459981281931213E-3</v>
      </c>
      <c r="T25" s="258">
        <v>0.19704131999999999</v>
      </c>
      <c r="U25" s="273"/>
      <c r="V25" s="364"/>
      <c r="W25" s="273"/>
      <c r="X25" s="258"/>
      <c r="Y25" s="273"/>
      <c r="Z25" s="273"/>
      <c r="AA25" s="273"/>
      <c r="AB25" s="258"/>
      <c r="AC25" s="394"/>
      <c r="AD25" s="273"/>
    </row>
    <row r="26" spans="1:30" hidden="1">
      <c r="A26" s="196">
        <v>30</v>
      </c>
      <c r="B26" s="196" t="s">
        <v>433</v>
      </c>
      <c r="C26" s="273">
        <v>12</v>
      </c>
      <c r="D26" s="273" t="s">
        <v>760</v>
      </c>
      <c r="E26" s="273" t="s">
        <v>1145</v>
      </c>
      <c r="F26" s="273">
        <v>5</v>
      </c>
      <c r="G26" s="273" t="s">
        <v>1332</v>
      </c>
      <c r="H26" s="395" t="s">
        <v>440</v>
      </c>
      <c r="I26" s="364">
        <v>347752</v>
      </c>
      <c r="J26" s="364">
        <v>0</v>
      </c>
      <c r="K26" s="364">
        <v>0</v>
      </c>
      <c r="L26" s="364">
        <v>0</v>
      </c>
      <c r="M26" s="364">
        <v>0</v>
      </c>
      <c r="N26" s="364">
        <v>0</v>
      </c>
      <c r="O26" s="364">
        <v>347752</v>
      </c>
      <c r="P26" s="364">
        <v>0</v>
      </c>
      <c r="Q26" s="364">
        <v>0</v>
      </c>
      <c r="R26" s="258">
        <v>0</v>
      </c>
      <c r="S26" s="258">
        <v>0</v>
      </c>
      <c r="T26" s="258">
        <v>0.77003575999999996</v>
      </c>
      <c r="U26" s="273"/>
      <c r="V26" s="364">
        <v>4019204.16</v>
      </c>
      <c r="W26" s="273"/>
      <c r="X26" s="258">
        <v>0</v>
      </c>
      <c r="Y26" s="273"/>
      <c r="Z26" s="273"/>
      <c r="AA26" s="273"/>
      <c r="AB26" s="258" t="s">
        <v>1246</v>
      </c>
      <c r="AC26" s="394"/>
      <c r="AD26" s="273"/>
    </row>
    <row r="27" spans="1:30" hidden="1">
      <c r="A27" s="196">
        <v>30</v>
      </c>
      <c r="B27" s="196" t="s">
        <v>433</v>
      </c>
      <c r="C27" s="273">
        <v>13</v>
      </c>
      <c r="D27" s="273" t="s">
        <v>761</v>
      </c>
      <c r="E27" s="273" t="s">
        <v>1146</v>
      </c>
      <c r="F27" s="273">
        <v>5</v>
      </c>
      <c r="G27" s="273" t="s">
        <v>1332</v>
      </c>
      <c r="H27" s="393"/>
      <c r="I27" s="366">
        <v>656173</v>
      </c>
      <c r="J27" s="366">
        <v>0</v>
      </c>
      <c r="K27" s="366">
        <v>0</v>
      </c>
      <c r="L27" s="366">
        <v>0</v>
      </c>
      <c r="M27" s="396">
        <v>0</v>
      </c>
      <c r="N27" s="366">
        <v>2500</v>
      </c>
      <c r="O27" s="366">
        <v>653673</v>
      </c>
      <c r="P27" s="366">
        <v>4652.8233533999992</v>
      </c>
      <c r="Q27" s="366">
        <v>10831.032939999999</v>
      </c>
      <c r="R27" s="367">
        <v>1.6023179999999998E-2</v>
      </c>
      <c r="S27" s="367">
        <v>1.5855186592847969E-2</v>
      </c>
      <c r="T27" s="368"/>
      <c r="U27" s="273"/>
      <c r="V27" s="364" t="e">
        <v>#N/A</v>
      </c>
      <c r="W27" s="273"/>
      <c r="X27" s="258">
        <v>0</v>
      </c>
      <c r="Y27" s="273"/>
      <c r="Z27" s="273"/>
      <c r="AA27" s="273"/>
      <c r="AB27" s="258" t="e">
        <v>#N/A</v>
      </c>
      <c r="AC27" s="394"/>
      <c r="AD27" s="273"/>
    </row>
    <row r="28" spans="1:30" hidden="1">
      <c r="A28" s="196">
        <v>30</v>
      </c>
      <c r="B28" s="196" t="s">
        <v>433</v>
      </c>
      <c r="C28" s="273">
        <v>14</v>
      </c>
      <c r="D28" s="273" t="s">
        <v>435</v>
      </c>
      <c r="E28" s="273" t="s">
        <v>1147</v>
      </c>
      <c r="F28" s="273">
        <v>5</v>
      </c>
      <c r="G28" s="273" t="s">
        <v>1332</v>
      </c>
      <c r="H28" s="362" t="s">
        <v>1332</v>
      </c>
      <c r="I28" s="369"/>
      <c r="J28" s="369"/>
      <c r="K28" s="369"/>
      <c r="L28" s="369"/>
      <c r="M28" s="364"/>
      <c r="N28" s="369"/>
      <c r="O28" s="369"/>
      <c r="P28" s="369"/>
      <c r="Q28" s="369"/>
      <c r="R28" s="368"/>
      <c r="S28" s="368"/>
      <c r="T28" s="368"/>
      <c r="U28" s="273"/>
      <c r="V28" s="364">
        <v>16246805.68</v>
      </c>
      <c r="W28" s="273"/>
      <c r="X28" s="258">
        <v>0</v>
      </c>
      <c r="Y28" s="273"/>
      <c r="Z28" s="273"/>
      <c r="AA28" s="273"/>
      <c r="AB28" s="258" t="s">
        <v>1246</v>
      </c>
      <c r="AC28" s="394"/>
      <c r="AD28" s="273"/>
    </row>
    <row r="29" spans="1:30" hidden="1">
      <c r="A29" s="196">
        <v>30</v>
      </c>
      <c r="B29" s="196" t="s">
        <v>433</v>
      </c>
      <c r="C29" s="273">
        <v>15</v>
      </c>
      <c r="D29" s="273" t="s">
        <v>436</v>
      </c>
      <c r="E29" s="273" t="s">
        <v>896</v>
      </c>
      <c r="F29" s="273">
        <v>5</v>
      </c>
      <c r="G29" s="273" t="s">
        <v>1332</v>
      </c>
      <c r="H29" s="395" t="s">
        <v>1542</v>
      </c>
      <c r="I29" s="364">
        <v>663832</v>
      </c>
      <c r="J29" s="364">
        <v>0</v>
      </c>
      <c r="K29" s="364">
        <v>0</v>
      </c>
      <c r="L29" s="364">
        <v>0</v>
      </c>
      <c r="M29" s="364">
        <v>0</v>
      </c>
      <c r="N29" s="364">
        <v>0</v>
      </c>
      <c r="O29" s="364">
        <v>663832</v>
      </c>
      <c r="P29" s="364">
        <v>0</v>
      </c>
      <c r="Q29" s="364">
        <v>3976.3536800000002</v>
      </c>
      <c r="R29" s="258">
        <v>5.8825199999999996E-3</v>
      </c>
      <c r="S29" s="258">
        <v>5.8208510586948408E-3</v>
      </c>
      <c r="T29" s="258">
        <v>4.4332901500000004</v>
      </c>
      <c r="U29" s="273"/>
      <c r="V29" s="364">
        <v>20399309.449999999</v>
      </c>
      <c r="W29" s="273"/>
      <c r="X29" s="258">
        <v>0</v>
      </c>
      <c r="Y29" s="273"/>
      <c r="Z29" s="273"/>
      <c r="AA29" s="273"/>
      <c r="AB29" s="258" t="s">
        <v>1246</v>
      </c>
      <c r="AC29" s="394"/>
      <c r="AD29" s="273"/>
    </row>
    <row r="30" spans="1:30" hidden="1">
      <c r="A30" s="196">
        <v>30</v>
      </c>
      <c r="B30" s="196" t="s">
        <v>433</v>
      </c>
      <c r="C30" s="273">
        <v>16</v>
      </c>
      <c r="D30" s="273" t="s">
        <v>764</v>
      </c>
      <c r="E30" s="273" t="s">
        <v>1148</v>
      </c>
      <c r="F30" s="273">
        <v>5</v>
      </c>
      <c r="G30" s="273" t="s">
        <v>1332</v>
      </c>
      <c r="H30" s="395" t="s">
        <v>809</v>
      </c>
      <c r="I30" s="364">
        <v>595000</v>
      </c>
      <c r="J30" s="364">
        <v>0</v>
      </c>
      <c r="K30" s="364">
        <v>0</v>
      </c>
      <c r="L30" s="364">
        <v>0</v>
      </c>
      <c r="M30" s="364">
        <v>0</v>
      </c>
      <c r="N30" s="364">
        <v>0</v>
      </c>
      <c r="O30" s="364">
        <v>595000</v>
      </c>
      <c r="P30" s="364">
        <v>3958.8785356999997</v>
      </c>
      <c r="Q30" s="364">
        <v>5795.3</v>
      </c>
      <c r="R30" s="258">
        <v>8.5734299999999999E-3</v>
      </c>
      <c r="S30" s="258">
        <v>8.4835456941682839E-3</v>
      </c>
      <c r="T30" s="258">
        <v>1.32222222</v>
      </c>
      <c r="U30" s="273"/>
      <c r="V30" s="364">
        <v>77968223.230000004</v>
      </c>
      <c r="W30" s="273"/>
      <c r="X30" s="258">
        <v>0</v>
      </c>
      <c r="Y30" s="273"/>
      <c r="Z30" s="273"/>
      <c r="AA30" s="273"/>
      <c r="AB30" s="258" t="s">
        <v>1246</v>
      </c>
      <c r="AC30" s="394"/>
      <c r="AD30" s="273"/>
    </row>
    <row r="31" spans="1:30" hidden="1">
      <c r="A31" s="196">
        <v>17</v>
      </c>
      <c r="B31" s="196" t="s">
        <v>433</v>
      </c>
      <c r="C31" s="273">
        <v>17</v>
      </c>
      <c r="D31" s="273" t="s">
        <v>767</v>
      </c>
      <c r="E31" s="273" t="s">
        <v>1199</v>
      </c>
      <c r="F31" s="273">
        <v>5</v>
      </c>
      <c r="G31" s="273" t="s">
        <v>1332</v>
      </c>
      <c r="H31" s="395" t="s">
        <v>762</v>
      </c>
      <c r="I31" s="364">
        <v>3844059</v>
      </c>
      <c r="J31" s="364">
        <v>0</v>
      </c>
      <c r="K31" s="364">
        <v>0</v>
      </c>
      <c r="L31" s="364">
        <v>0</v>
      </c>
      <c r="M31" s="364">
        <v>0</v>
      </c>
      <c r="N31" s="364">
        <v>0</v>
      </c>
      <c r="O31" s="364">
        <v>3844059</v>
      </c>
      <c r="P31" s="364">
        <v>6963.1821014999996</v>
      </c>
      <c r="Q31" s="364">
        <v>8380.0486199999996</v>
      </c>
      <c r="R31" s="258">
        <v>1.239725E-2</v>
      </c>
      <c r="S31" s="258">
        <v>1.2267272684265158E-2</v>
      </c>
      <c r="T31" s="258">
        <v>1.21413025</v>
      </c>
      <c r="U31" s="273"/>
      <c r="V31" s="364">
        <v>988952.06</v>
      </c>
      <c r="W31" s="273"/>
      <c r="X31" s="258">
        <v>0</v>
      </c>
      <c r="Y31" s="273"/>
      <c r="Z31" s="273"/>
      <c r="AA31" s="273"/>
      <c r="AB31" s="258" t="s">
        <v>1246</v>
      </c>
      <c r="AC31" s="394" t="s">
        <v>1389</v>
      </c>
      <c r="AD31" s="273"/>
    </row>
    <row r="32" spans="1:30" hidden="1">
      <c r="A32" s="196">
        <v>30</v>
      </c>
      <c r="B32" s="196" t="s">
        <v>433</v>
      </c>
      <c r="C32" s="273">
        <v>18</v>
      </c>
      <c r="D32" s="273" t="s">
        <v>770</v>
      </c>
      <c r="E32" s="273" t="s">
        <v>1149</v>
      </c>
      <c r="F32" s="273">
        <v>5</v>
      </c>
      <c r="G32" s="273" t="s">
        <v>1332</v>
      </c>
      <c r="H32" s="395" t="s">
        <v>763</v>
      </c>
      <c r="I32" s="364">
        <v>1585564</v>
      </c>
      <c r="J32" s="364">
        <v>0</v>
      </c>
      <c r="K32" s="364">
        <v>0</v>
      </c>
      <c r="L32" s="364">
        <v>0</v>
      </c>
      <c r="M32" s="364">
        <v>0</v>
      </c>
      <c r="N32" s="364">
        <v>0</v>
      </c>
      <c r="O32" s="364">
        <v>1585564</v>
      </c>
      <c r="P32" s="364">
        <v>1205.0286281000001</v>
      </c>
      <c r="Q32" s="364">
        <v>3662.6528399999997</v>
      </c>
      <c r="R32" s="258">
        <v>5.4184400000000001E-3</v>
      </c>
      <c r="S32" s="258">
        <v>5.3616348989724838E-3</v>
      </c>
      <c r="T32" s="258">
        <v>1.06851136</v>
      </c>
      <c r="U32" s="273"/>
      <c r="V32" s="364">
        <v>10594362.41</v>
      </c>
      <c r="W32" s="273"/>
      <c r="X32" s="258">
        <v>0</v>
      </c>
      <c r="Y32" s="273"/>
      <c r="Z32" s="273"/>
      <c r="AA32" s="273"/>
      <c r="AB32" s="258" t="s">
        <v>1246</v>
      </c>
      <c r="AC32" s="394" t="s">
        <v>1389</v>
      </c>
      <c r="AD32" s="273"/>
    </row>
    <row r="33" spans="1:30" hidden="1">
      <c r="A33" s="196">
        <v>30</v>
      </c>
      <c r="B33" s="196" t="s">
        <v>433</v>
      </c>
      <c r="C33" s="273">
        <v>19</v>
      </c>
      <c r="D33" s="273" t="s">
        <v>772</v>
      </c>
      <c r="E33" s="273" t="s">
        <v>1150</v>
      </c>
      <c r="F33" s="273">
        <v>5</v>
      </c>
      <c r="G33" s="273" t="s">
        <v>1332</v>
      </c>
      <c r="H33" s="395" t="s">
        <v>1390</v>
      </c>
      <c r="I33" s="364">
        <v>8271554</v>
      </c>
      <c r="J33" s="364">
        <v>0</v>
      </c>
      <c r="K33" s="364">
        <v>0</v>
      </c>
      <c r="L33" s="364">
        <v>0</v>
      </c>
      <c r="M33" s="364">
        <v>0</v>
      </c>
      <c r="N33" s="364">
        <v>0</v>
      </c>
      <c r="O33" s="364">
        <v>8271554</v>
      </c>
      <c r="P33" s="364">
        <v>1654.3112800000001</v>
      </c>
      <c r="Q33" s="364">
        <v>14144.35734</v>
      </c>
      <c r="R33" s="258">
        <v>2.0924829999999998E-2</v>
      </c>
      <c r="S33" s="258">
        <v>2.0705451280957771E-2</v>
      </c>
      <c r="T33" s="258">
        <v>2.9036557099999998</v>
      </c>
      <c r="U33" s="273"/>
      <c r="V33" s="364">
        <v>27565785.300000001</v>
      </c>
      <c r="W33" s="273"/>
      <c r="X33" s="258">
        <v>0</v>
      </c>
      <c r="Y33" s="273"/>
      <c r="Z33" s="273"/>
      <c r="AA33" s="273"/>
      <c r="AB33" s="258" t="s">
        <v>1246</v>
      </c>
      <c r="AC33" s="394"/>
      <c r="AD33" s="273"/>
    </row>
    <row r="34" spans="1:30" hidden="1">
      <c r="A34" s="196">
        <v>30</v>
      </c>
      <c r="B34" s="196" t="s">
        <v>433</v>
      </c>
      <c r="C34" s="273">
        <v>20</v>
      </c>
      <c r="D34" s="273" t="s">
        <v>776</v>
      </c>
      <c r="E34" s="273" t="s">
        <v>1153</v>
      </c>
      <c r="F34" s="273">
        <v>5</v>
      </c>
      <c r="G34" s="273" t="s">
        <v>1332</v>
      </c>
      <c r="H34" s="395" t="s">
        <v>313</v>
      </c>
      <c r="I34" s="364">
        <v>98518</v>
      </c>
      <c r="J34" s="364">
        <v>0</v>
      </c>
      <c r="K34" s="364">
        <v>0</v>
      </c>
      <c r="L34" s="364">
        <v>0</v>
      </c>
      <c r="M34" s="364">
        <v>0</v>
      </c>
      <c r="N34" s="364">
        <v>0</v>
      </c>
      <c r="O34" s="364">
        <v>98518</v>
      </c>
      <c r="P34" s="364">
        <v>0</v>
      </c>
      <c r="Q34" s="364">
        <v>0</v>
      </c>
      <c r="R34" s="258">
        <v>0</v>
      </c>
      <c r="S34" s="258">
        <v>0</v>
      </c>
      <c r="T34" s="258">
        <v>0.60317266000000003</v>
      </c>
      <c r="U34" s="273"/>
      <c r="V34" s="364">
        <v>3510080.93</v>
      </c>
      <c r="W34" s="273"/>
      <c r="X34" s="258">
        <v>0</v>
      </c>
      <c r="Y34" s="273"/>
      <c r="Z34" s="273"/>
      <c r="AA34" s="273"/>
      <c r="AB34" s="258" t="s">
        <v>1246</v>
      </c>
      <c r="AC34" s="394" t="s">
        <v>1389</v>
      </c>
      <c r="AD34" s="273"/>
    </row>
    <row r="35" spans="1:30" hidden="1">
      <c r="A35" s="196">
        <v>30</v>
      </c>
      <c r="B35" s="196" t="s">
        <v>433</v>
      </c>
      <c r="C35" s="273">
        <v>21</v>
      </c>
      <c r="D35" s="273" t="s">
        <v>778</v>
      </c>
      <c r="E35" s="273" t="s">
        <v>1155</v>
      </c>
      <c r="F35" s="273">
        <v>5</v>
      </c>
      <c r="G35" s="273" t="s">
        <v>1332</v>
      </c>
      <c r="H35" s="395" t="s">
        <v>771</v>
      </c>
      <c r="I35" s="364">
        <v>1775606</v>
      </c>
      <c r="J35" s="364">
        <v>0</v>
      </c>
      <c r="K35" s="364">
        <v>0</v>
      </c>
      <c r="L35" s="364">
        <v>0</v>
      </c>
      <c r="M35" s="364">
        <v>0</v>
      </c>
      <c r="N35" s="364">
        <v>0</v>
      </c>
      <c r="O35" s="364">
        <v>1775606</v>
      </c>
      <c r="P35" s="364">
        <v>0</v>
      </c>
      <c r="Q35" s="364">
        <v>0</v>
      </c>
      <c r="R35" s="258">
        <v>0</v>
      </c>
      <c r="S35" s="258">
        <v>0</v>
      </c>
      <c r="T35" s="258">
        <v>3.4939118499999999</v>
      </c>
      <c r="U35" s="273"/>
      <c r="V35" s="364">
        <v>16233569.52</v>
      </c>
      <c r="W35" s="273"/>
      <c r="X35" s="258">
        <v>0</v>
      </c>
      <c r="Y35" s="273"/>
      <c r="Z35" s="273"/>
      <c r="AA35" s="273"/>
      <c r="AB35" s="258" t="s">
        <v>1246</v>
      </c>
      <c r="AC35" s="394"/>
      <c r="AD35" s="273"/>
    </row>
    <row r="36" spans="1:30" hidden="1">
      <c r="C36" s="273"/>
      <c r="D36" s="273"/>
      <c r="E36" s="273"/>
      <c r="F36" s="273"/>
      <c r="G36" s="370" t="s">
        <v>1331</v>
      </c>
      <c r="H36" s="395" t="s">
        <v>773</v>
      </c>
      <c r="I36" s="364">
        <v>575441</v>
      </c>
      <c r="J36" s="364">
        <v>0</v>
      </c>
      <c r="K36" s="364">
        <v>0</v>
      </c>
      <c r="L36" s="364">
        <v>0</v>
      </c>
      <c r="M36" s="364">
        <v>0</v>
      </c>
      <c r="N36" s="364">
        <v>0</v>
      </c>
      <c r="O36" s="364">
        <v>575441</v>
      </c>
      <c r="P36" s="364">
        <v>2904.5161032999999</v>
      </c>
      <c r="Q36" s="364">
        <v>8343.8945000000003</v>
      </c>
      <c r="R36" s="258">
        <v>1.234376E-2</v>
      </c>
      <c r="S36" s="258">
        <v>1.2214347878120101E-2</v>
      </c>
      <c r="T36" s="258">
        <v>6.2825030000000004E-2</v>
      </c>
      <c r="U36" s="273"/>
      <c r="V36" s="364" t="e">
        <v>#N/A</v>
      </c>
      <c r="W36" s="273">
        <v>0</v>
      </c>
      <c r="X36" s="258">
        <v>0</v>
      </c>
      <c r="Y36" s="273">
        <v>0</v>
      </c>
      <c r="Z36" s="273">
        <v>0</v>
      </c>
      <c r="AA36" s="273">
        <v>0</v>
      </c>
      <c r="AB36" s="258" t="e">
        <v>#N/A</v>
      </c>
      <c r="AC36" s="394">
        <v>0</v>
      </c>
      <c r="AD36" s="273">
        <v>0</v>
      </c>
    </row>
    <row r="37" spans="1:30" hidden="1">
      <c r="C37" s="273"/>
      <c r="D37" s="273"/>
      <c r="E37" s="273"/>
      <c r="F37" s="273"/>
      <c r="G37" s="370"/>
      <c r="H37" s="395" t="s">
        <v>1590</v>
      </c>
      <c r="I37" s="364">
        <v>583500</v>
      </c>
      <c r="J37" s="364">
        <v>412500</v>
      </c>
      <c r="K37" s="364">
        <v>0</v>
      </c>
      <c r="L37" s="364">
        <v>0</v>
      </c>
      <c r="M37" s="364">
        <v>0</v>
      </c>
      <c r="N37" s="364">
        <v>0</v>
      </c>
      <c r="O37" s="364">
        <v>996000</v>
      </c>
      <c r="P37" s="364">
        <v>19668.185893599999</v>
      </c>
      <c r="Q37" s="364">
        <v>16105.32</v>
      </c>
      <c r="R37" s="258">
        <v>2.3825829999999999E-2</v>
      </c>
      <c r="S37" s="258">
        <v>2.3576038883095327E-2</v>
      </c>
      <c r="T37" s="258">
        <v>0.12427063000000001</v>
      </c>
      <c r="U37" s="273"/>
      <c r="V37" s="364"/>
      <c r="W37" s="273"/>
      <c r="X37" s="258"/>
      <c r="Y37" s="273"/>
      <c r="Z37" s="273"/>
      <c r="AA37" s="273"/>
      <c r="AB37" s="258"/>
      <c r="AC37" s="394"/>
      <c r="AD37" s="273"/>
    </row>
    <row r="38" spans="1:30" hidden="1">
      <c r="A38" s="196">
        <v>26</v>
      </c>
      <c r="B38" s="196" t="s">
        <v>418</v>
      </c>
      <c r="C38" s="273">
        <v>22</v>
      </c>
      <c r="D38" s="273" t="s">
        <v>419</v>
      </c>
      <c r="E38" s="273" t="s">
        <v>891</v>
      </c>
      <c r="F38" s="273">
        <v>6</v>
      </c>
      <c r="G38" s="273" t="s">
        <v>1333</v>
      </c>
      <c r="H38" s="395" t="s">
        <v>777</v>
      </c>
      <c r="I38" s="364">
        <v>326292</v>
      </c>
      <c r="J38" s="364">
        <v>0</v>
      </c>
      <c r="K38" s="364">
        <v>0</v>
      </c>
      <c r="L38" s="364">
        <v>0</v>
      </c>
      <c r="M38" s="364">
        <v>0</v>
      </c>
      <c r="N38" s="364">
        <v>0</v>
      </c>
      <c r="O38" s="364">
        <v>326292</v>
      </c>
      <c r="P38" s="364">
        <v>0</v>
      </c>
      <c r="Q38" s="364">
        <v>0</v>
      </c>
      <c r="R38" s="258">
        <v>0</v>
      </c>
      <c r="S38" s="258">
        <v>0</v>
      </c>
      <c r="T38" s="258">
        <v>3.2629199999999998</v>
      </c>
      <c r="U38" s="273"/>
      <c r="V38" s="364">
        <v>61352802.640000001</v>
      </c>
      <c r="W38" s="273"/>
      <c r="X38" s="258">
        <v>0</v>
      </c>
      <c r="Y38" s="273"/>
      <c r="Z38" s="273"/>
      <c r="AA38" s="273"/>
      <c r="AB38" s="258" t="s">
        <v>1246</v>
      </c>
      <c r="AC38" s="394"/>
      <c r="AD38" s="273"/>
    </row>
    <row r="39" spans="1:30" hidden="1">
      <c r="A39" s="196">
        <v>26</v>
      </c>
      <c r="B39" s="196" t="s">
        <v>418</v>
      </c>
      <c r="C39" s="273">
        <v>23</v>
      </c>
      <c r="D39" s="273" t="s">
        <v>420</v>
      </c>
      <c r="E39" s="273" t="s">
        <v>1128</v>
      </c>
      <c r="F39" s="273">
        <v>6</v>
      </c>
      <c r="G39" s="273" t="s">
        <v>1333</v>
      </c>
      <c r="H39" s="395" t="s">
        <v>779</v>
      </c>
      <c r="I39" s="364">
        <v>2070198</v>
      </c>
      <c r="J39" s="364">
        <v>0</v>
      </c>
      <c r="K39" s="364">
        <v>0</v>
      </c>
      <c r="L39" s="364">
        <v>0</v>
      </c>
      <c r="M39" s="364">
        <v>0</v>
      </c>
      <c r="N39" s="364">
        <v>245000</v>
      </c>
      <c r="O39" s="364">
        <v>1825198</v>
      </c>
      <c r="P39" s="364">
        <v>2281.4970995999997</v>
      </c>
      <c r="Q39" s="364">
        <v>21117.540860000001</v>
      </c>
      <c r="R39" s="258">
        <v>3.1240799999999999E-2</v>
      </c>
      <c r="S39" s="258">
        <v>3.0913261234841304E-2</v>
      </c>
      <c r="T39" s="258">
        <v>3.5486491299999998</v>
      </c>
      <c r="U39" s="273"/>
      <c r="V39" s="364">
        <v>817223734.5</v>
      </c>
      <c r="W39" s="273"/>
      <c r="X39" s="258">
        <v>0</v>
      </c>
      <c r="Y39" s="273"/>
      <c r="Z39" s="273"/>
      <c r="AA39" s="273"/>
      <c r="AB39" s="258" t="s">
        <v>1246</v>
      </c>
      <c r="AC39" s="394"/>
      <c r="AD39" s="273"/>
    </row>
    <row r="40" spans="1:30" hidden="1">
      <c r="A40" s="196">
        <v>26</v>
      </c>
      <c r="B40" s="196" t="s">
        <v>418</v>
      </c>
      <c r="C40" s="273">
        <v>24</v>
      </c>
      <c r="D40" s="273" t="s">
        <v>1131</v>
      </c>
      <c r="E40" s="273" t="s">
        <v>1132</v>
      </c>
      <c r="F40" s="273">
        <v>6</v>
      </c>
      <c r="G40" s="273" t="s">
        <v>1333</v>
      </c>
      <c r="H40" s="393"/>
      <c r="I40" s="366">
        <v>20389564</v>
      </c>
      <c r="J40" s="366">
        <v>412500</v>
      </c>
      <c r="K40" s="366">
        <v>0</v>
      </c>
      <c r="L40" s="366">
        <v>0</v>
      </c>
      <c r="M40" s="396">
        <v>0</v>
      </c>
      <c r="N40" s="366">
        <v>245000</v>
      </c>
      <c r="O40" s="366">
        <v>20557064</v>
      </c>
      <c r="P40" s="366">
        <v>38635.599641799992</v>
      </c>
      <c r="Q40" s="366">
        <v>81525.467839999998</v>
      </c>
      <c r="R40" s="367">
        <v>0.12060686</v>
      </c>
      <c r="S40" s="367">
        <v>0.11934240361311527</v>
      </c>
      <c r="T40" s="368"/>
      <c r="U40" s="273"/>
      <c r="V40" s="364" t="e">
        <v>#N/A</v>
      </c>
      <c r="W40" s="273"/>
      <c r="X40" s="258">
        <v>0</v>
      </c>
      <c r="Y40" s="273"/>
      <c r="Z40" s="273"/>
      <c r="AA40" s="273"/>
      <c r="AB40" s="258" t="e">
        <v>#N/A</v>
      </c>
      <c r="AC40" s="394"/>
      <c r="AD40" s="273"/>
    </row>
    <row r="41" spans="1:30" hidden="1">
      <c r="A41" s="196">
        <v>26</v>
      </c>
      <c r="B41" s="196" t="s">
        <v>418</v>
      </c>
      <c r="C41" s="273">
        <v>25</v>
      </c>
      <c r="D41" s="273" t="s">
        <v>1129</v>
      </c>
      <c r="E41" s="273" t="s">
        <v>1130</v>
      </c>
      <c r="F41" s="273">
        <v>6</v>
      </c>
      <c r="G41" s="273" t="s">
        <v>1333</v>
      </c>
      <c r="H41" s="362" t="s">
        <v>1333</v>
      </c>
      <c r="I41" s="369"/>
      <c r="J41" s="369"/>
      <c r="K41" s="369"/>
      <c r="L41" s="369"/>
      <c r="M41" s="364"/>
      <c r="N41" s="369"/>
      <c r="O41" s="369"/>
      <c r="P41" s="369"/>
      <c r="Q41" s="369"/>
      <c r="R41" s="368"/>
      <c r="S41" s="368"/>
      <c r="T41" s="368"/>
      <c r="U41" s="273"/>
      <c r="V41" s="364">
        <v>1061279981</v>
      </c>
      <c r="W41" s="273"/>
      <c r="X41" s="258">
        <v>0</v>
      </c>
      <c r="Y41" s="273"/>
      <c r="Z41" s="273"/>
      <c r="AA41" s="273"/>
      <c r="AB41" s="258" t="s">
        <v>1246</v>
      </c>
      <c r="AC41" s="394"/>
      <c r="AD41" s="273"/>
    </row>
    <row r="42" spans="1:30" hidden="1">
      <c r="A42" s="196">
        <v>26</v>
      </c>
      <c r="B42" s="196" t="s">
        <v>418</v>
      </c>
      <c r="C42" s="273">
        <v>26</v>
      </c>
      <c r="D42" s="273" t="s">
        <v>748</v>
      </c>
      <c r="E42" s="273" t="s">
        <v>1133</v>
      </c>
      <c r="F42" s="273">
        <v>6</v>
      </c>
      <c r="G42" s="273" t="s">
        <v>1333</v>
      </c>
      <c r="H42" s="395" t="s">
        <v>298</v>
      </c>
      <c r="I42" s="364">
        <v>1433604</v>
      </c>
      <c r="J42" s="364">
        <v>0</v>
      </c>
      <c r="K42" s="364">
        <v>0</v>
      </c>
      <c r="L42" s="364">
        <v>0</v>
      </c>
      <c r="M42" s="364">
        <v>0</v>
      </c>
      <c r="N42" s="364">
        <v>0</v>
      </c>
      <c r="O42" s="364">
        <v>1433604</v>
      </c>
      <c r="P42" s="364">
        <v>90894.557652400006</v>
      </c>
      <c r="Q42" s="364">
        <v>146112.91968000002</v>
      </c>
      <c r="R42" s="258">
        <v>0.21615603999999999</v>
      </c>
      <c r="S42" s="258">
        <v>0.21388981254009637</v>
      </c>
      <c r="T42" s="258">
        <v>0.12519752000000001</v>
      </c>
      <c r="U42" s="273"/>
      <c r="V42" s="364">
        <v>5410242.4399999995</v>
      </c>
      <c r="W42" s="273"/>
      <c r="X42" s="258">
        <v>0</v>
      </c>
      <c r="Y42" s="273"/>
      <c r="Z42" s="273"/>
      <c r="AA42" s="273"/>
      <c r="AB42" s="258" t="s">
        <v>1246</v>
      </c>
      <c r="AC42" s="394"/>
      <c r="AD42" s="273"/>
    </row>
    <row r="43" spans="1:30" hidden="1">
      <c r="A43" s="196">
        <v>26</v>
      </c>
      <c r="B43" s="196" t="s">
        <v>418</v>
      </c>
      <c r="C43" s="273">
        <v>27</v>
      </c>
      <c r="D43" s="273" t="s">
        <v>423</v>
      </c>
      <c r="E43" s="273" t="s">
        <v>1134</v>
      </c>
      <c r="F43" s="273">
        <v>6</v>
      </c>
      <c r="G43" s="273" t="s">
        <v>1333</v>
      </c>
      <c r="H43" s="395" t="s">
        <v>299</v>
      </c>
      <c r="I43" s="364">
        <v>24121856</v>
      </c>
      <c r="J43" s="364">
        <v>0</v>
      </c>
      <c r="K43" s="364">
        <v>0</v>
      </c>
      <c r="L43" s="364">
        <v>0</v>
      </c>
      <c r="M43" s="364">
        <v>0</v>
      </c>
      <c r="N43" s="364">
        <v>0</v>
      </c>
      <c r="O43" s="364">
        <v>24121856</v>
      </c>
      <c r="P43" s="364">
        <v>220443.36696090002</v>
      </c>
      <c r="Q43" s="364">
        <v>591709.12767999992</v>
      </c>
      <c r="R43" s="258">
        <v>0.87536066000000001</v>
      </c>
      <c r="S43" s="258">
        <v>0.86618318677717021</v>
      </c>
      <c r="T43" s="258">
        <v>1.9140379000000001</v>
      </c>
      <c r="U43" s="273"/>
      <c r="V43" s="364">
        <v>342483025.5</v>
      </c>
      <c r="W43" s="273"/>
      <c r="X43" s="258">
        <v>0</v>
      </c>
      <c r="Y43" s="273"/>
      <c r="Z43" s="273"/>
      <c r="AA43" s="273"/>
      <c r="AB43" s="258" t="s">
        <v>1246</v>
      </c>
      <c r="AC43" s="394"/>
      <c r="AD43" s="273"/>
    </row>
    <row r="44" spans="1:30" hidden="1">
      <c r="A44" s="196">
        <v>26</v>
      </c>
      <c r="B44" s="196" t="s">
        <v>418</v>
      </c>
      <c r="C44" s="273">
        <v>28</v>
      </c>
      <c r="D44" s="273" t="s">
        <v>424</v>
      </c>
      <c r="E44" s="273" t="s">
        <v>892</v>
      </c>
      <c r="F44" s="273">
        <v>6</v>
      </c>
      <c r="G44" s="273" t="s">
        <v>1333</v>
      </c>
      <c r="H44" s="395" t="s">
        <v>421</v>
      </c>
      <c r="I44" s="364">
        <v>735409</v>
      </c>
      <c r="J44" s="364">
        <v>0</v>
      </c>
      <c r="K44" s="364">
        <v>73540</v>
      </c>
      <c r="L44" s="364">
        <v>0</v>
      </c>
      <c r="M44" s="364">
        <v>0</v>
      </c>
      <c r="N44" s="364">
        <v>0</v>
      </c>
      <c r="O44" s="364">
        <v>808949</v>
      </c>
      <c r="P44" s="364">
        <v>25917.086928100001</v>
      </c>
      <c r="Q44" s="364">
        <v>40156.228360000001</v>
      </c>
      <c r="R44" s="258">
        <v>5.9406189999999998E-2</v>
      </c>
      <c r="S44" s="258">
        <v>5.8783358617762037E-2</v>
      </c>
      <c r="T44" s="258">
        <v>5.071121E-2</v>
      </c>
      <c r="U44" s="273"/>
      <c r="V44" s="364">
        <v>125359237.76000001</v>
      </c>
      <c r="W44" s="273"/>
      <c r="X44" s="258">
        <v>0</v>
      </c>
      <c r="Y44" s="273"/>
      <c r="Z44" s="273"/>
      <c r="AA44" s="273"/>
      <c r="AB44" s="258" t="s">
        <v>1246</v>
      </c>
      <c r="AC44" s="394"/>
      <c r="AD44" s="273"/>
    </row>
    <row r="45" spans="1:30" hidden="1">
      <c r="A45" s="196">
        <v>26</v>
      </c>
      <c r="B45" s="196" t="s">
        <v>418</v>
      </c>
      <c r="C45" s="273">
        <v>29</v>
      </c>
      <c r="D45" s="273" t="s">
        <v>425</v>
      </c>
      <c r="E45" s="273" t="s">
        <v>1135</v>
      </c>
      <c r="F45" s="273">
        <v>6</v>
      </c>
      <c r="G45" s="273" t="s">
        <v>1333</v>
      </c>
      <c r="H45" s="395" t="s">
        <v>422</v>
      </c>
      <c r="I45" s="364">
        <v>61214329</v>
      </c>
      <c r="J45" s="364">
        <v>0</v>
      </c>
      <c r="K45" s="364">
        <v>0</v>
      </c>
      <c r="L45" s="364">
        <v>0</v>
      </c>
      <c r="M45" s="364">
        <v>0</v>
      </c>
      <c r="N45" s="364">
        <v>0</v>
      </c>
      <c r="O45" s="364">
        <v>61214329</v>
      </c>
      <c r="P45" s="364">
        <v>663415.7738063999</v>
      </c>
      <c r="Q45" s="364">
        <v>4939384.20701</v>
      </c>
      <c r="R45" s="258">
        <v>7.3072095600000004</v>
      </c>
      <c r="S45" s="258">
        <v>7.2305992133664363</v>
      </c>
      <c r="T45" s="258">
        <v>5.50773169</v>
      </c>
      <c r="U45" s="273"/>
      <c r="V45" s="364">
        <v>1449262964.51</v>
      </c>
      <c r="W45" s="273"/>
      <c r="X45" s="258">
        <v>0</v>
      </c>
      <c r="Y45" s="273"/>
      <c r="Z45" s="273"/>
      <c r="AA45" s="273"/>
      <c r="AB45" s="258" t="s">
        <v>1246</v>
      </c>
      <c r="AC45" s="394"/>
      <c r="AD45" s="273"/>
    </row>
    <row r="46" spans="1:30" hidden="1">
      <c r="A46" s="196">
        <v>26</v>
      </c>
      <c r="B46" s="196" t="s">
        <v>418</v>
      </c>
      <c r="C46" s="273">
        <v>30</v>
      </c>
      <c r="D46" s="273" t="s">
        <v>426</v>
      </c>
      <c r="E46" s="273" t="s">
        <v>1136</v>
      </c>
      <c r="F46" s="273">
        <v>6</v>
      </c>
      <c r="G46" s="273" t="s">
        <v>1333</v>
      </c>
      <c r="H46" s="395" t="s">
        <v>300</v>
      </c>
      <c r="I46" s="364">
        <v>1042326</v>
      </c>
      <c r="J46" s="364">
        <v>0</v>
      </c>
      <c r="K46" s="364">
        <v>0</v>
      </c>
      <c r="L46" s="364">
        <v>0</v>
      </c>
      <c r="M46" s="364">
        <v>0</v>
      </c>
      <c r="N46" s="364">
        <v>0</v>
      </c>
      <c r="O46" s="364">
        <v>1042326</v>
      </c>
      <c r="P46" s="364">
        <v>4464.6831805000002</v>
      </c>
      <c r="Q46" s="364">
        <v>27986.453100000002</v>
      </c>
      <c r="R46" s="258">
        <v>4.1402500000000002E-2</v>
      </c>
      <c r="S46" s="258">
        <v>4.0968431952021059E-2</v>
      </c>
      <c r="T46" s="258">
        <v>8.6877869999999996E-2</v>
      </c>
      <c r="U46" s="273"/>
      <c r="V46" s="364">
        <v>75699099.900000006</v>
      </c>
      <c r="W46" s="273"/>
      <c r="X46" s="258">
        <v>0</v>
      </c>
      <c r="Y46" s="273"/>
      <c r="Z46" s="273"/>
      <c r="AA46" s="273"/>
      <c r="AB46" s="258" t="s">
        <v>1246</v>
      </c>
      <c r="AC46" s="394"/>
      <c r="AD46" s="273"/>
    </row>
    <row r="47" spans="1:30" hidden="1">
      <c r="A47" s="196">
        <v>26</v>
      </c>
      <c r="B47" s="196" t="s">
        <v>418</v>
      </c>
      <c r="C47" s="273">
        <v>31</v>
      </c>
      <c r="D47" s="273" t="s">
        <v>750</v>
      </c>
      <c r="E47" s="273" t="s">
        <v>893</v>
      </c>
      <c r="F47" s="273">
        <v>6</v>
      </c>
      <c r="G47" s="273" t="s">
        <v>1333</v>
      </c>
      <c r="H47" s="395" t="s">
        <v>301</v>
      </c>
      <c r="I47" s="364">
        <v>1364733</v>
      </c>
      <c r="J47" s="364">
        <v>465000</v>
      </c>
      <c r="K47" s="364">
        <v>0</v>
      </c>
      <c r="L47" s="364">
        <v>0</v>
      </c>
      <c r="M47" s="364">
        <v>0</v>
      </c>
      <c r="N47" s="364">
        <v>0</v>
      </c>
      <c r="O47" s="364">
        <v>1829733</v>
      </c>
      <c r="P47" s="364">
        <v>304444.16593630001</v>
      </c>
      <c r="Q47" s="364">
        <v>276966.68420999998</v>
      </c>
      <c r="R47" s="258">
        <v>0.40973804000000003</v>
      </c>
      <c r="S47" s="258">
        <v>0.40544225859883215</v>
      </c>
      <c r="T47" s="258">
        <v>0.12473872</v>
      </c>
      <c r="U47" s="273"/>
      <c r="V47" s="364">
        <v>22592485</v>
      </c>
      <c r="W47" s="273"/>
      <c r="X47" s="258">
        <v>-27477.48172630003</v>
      </c>
      <c r="Y47" s="273"/>
      <c r="Z47" s="273"/>
      <c r="AA47" s="273"/>
      <c r="AB47" s="258" t="s">
        <v>1246</v>
      </c>
      <c r="AC47" s="394"/>
      <c r="AD47" s="273"/>
    </row>
    <row r="48" spans="1:30" hidden="1">
      <c r="A48" s="196">
        <v>26</v>
      </c>
      <c r="B48" s="196" t="s">
        <v>418</v>
      </c>
      <c r="C48" s="273">
        <v>32</v>
      </c>
      <c r="D48" s="273" t="s">
        <v>427</v>
      </c>
      <c r="E48" s="273" t="s">
        <v>1137</v>
      </c>
      <c r="F48" s="273">
        <v>6</v>
      </c>
      <c r="G48" s="273" t="s">
        <v>1333</v>
      </c>
      <c r="H48" s="395" t="s">
        <v>302</v>
      </c>
      <c r="I48" s="364">
        <v>41772107</v>
      </c>
      <c r="J48" s="364">
        <v>0</v>
      </c>
      <c r="K48" s="364">
        <v>0</v>
      </c>
      <c r="L48" s="364">
        <v>0</v>
      </c>
      <c r="M48" s="364">
        <v>0</v>
      </c>
      <c r="N48" s="364">
        <v>0</v>
      </c>
      <c r="O48" s="364">
        <v>41772107</v>
      </c>
      <c r="P48" s="364">
        <v>635069.90891859995</v>
      </c>
      <c r="Q48" s="364">
        <v>1942402.9754999999</v>
      </c>
      <c r="R48" s="258">
        <v>2.8735455700000001</v>
      </c>
      <c r="S48" s="258">
        <v>2.8434187012135155</v>
      </c>
      <c r="T48" s="258">
        <v>3.9865294200000001</v>
      </c>
      <c r="U48" s="273"/>
      <c r="V48" s="364">
        <v>263940702.90000001</v>
      </c>
      <c r="W48" s="273"/>
      <c r="X48" s="258">
        <v>0</v>
      </c>
      <c r="Y48" s="273"/>
      <c r="Z48" s="273"/>
      <c r="AA48" s="273"/>
      <c r="AB48" s="258" t="s">
        <v>1246</v>
      </c>
      <c r="AC48" s="394"/>
      <c r="AD48" s="273"/>
    </row>
    <row r="49" spans="1:30" hidden="1">
      <c r="A49" s="196">
        <v>26</v>
      </c>
      <c r="B49" s="196" t="s">
        <v>418</v>
      </c>
      <c r="C49" s="273">
        <v>33</v>
      </c>
      <c r="D49" s="273" t="s">
        <v>428</v>
      </c>
      <c r="E49" s="273" t="s">
        <v>1138</v>
      </c>
      <c r="F49" s="273">
        <v>6</v>
      </c>
      <c r="G49" s="273" t="s">
        <v>1333</v>
      </c>
      <c r="H49" s="395" t="s">
        <v>304</v>
      </c>
      <c r="I49" s="364">
        <v>8558161</v>
      </c>
      <c r="J49" s="364">
        <v>0</v>
      </c>
      <c r="K49" s="364">
        <v>0</v>
      </c>
      <c r="L49" s="364">
        <v>0</v>
      </c>
      <c r="M49" s="364">
        <v>0</v>
      </c>
      <c r="N49" s="364">
        <v>0</v>
      </c>
      <c r="O49" s="364">
        <v>8558161</v>
      </c>
      <c r="P49" s="364">
        <v>16467.6741587</v>
      </c>
      <c r="Q49" s="364">
        <v>63415.973010000002</v>
      </c>
      <c r="R49" s="258">
        <v>9.3816109999999994E-2</v>
      </c>
      <c r="S49" s="258">
        <v>9.2832520278583963E-2</v>
      </c>
      <c r="T49" s="258">
        <v>0.79799028999999999</v>
      </c>
      <c r="U49" s="273"/>
      <c r="V49" s="364">
        <v>180986389.09999999</v>
      </c>
      <c r="W49" s="273"/>
      <c r="X49" s="258">
        <v>0</v>
      </c>
      <c r="Y49" s="273"/>
      <c r="Z49" s="273"/>
      <c r="AA49" s="273"/>
      <c r="AB49" s="258" t="s">
        <v>1246</v>
      </c>
      <c r="AC49" s="394"/>
      <c r="AD49" s="273"/>
    </row>
    <row r="50" spans="1:30" hidden="1">
      <c r="A50" s="196">
        <v>26</v>
      </c>
      <c r="B50" s="196" t="s">
        <v>418</v>
      </c>
      <c r="C50" s="273">
        <v>34</v>
      </c>
      <c r="D50" s="273" t="s">
        <v>429</v>
      </c>
      <c r="E50" s="273" t="s">
        <v>1139</v>
      </c>
      <c r="F50" s="273">
        <v>6</v>
      </c>
      <c r="G50" s="273" t="s">
        <v>1333</v>
      </c>
      <c r="H50" s="395" t="s">
        <v>305</v>
      </c>
      <c r="I50" s="364">
        <v>1041635</v>
      </c>
      <c r="J50" s="364">
        <v>222900</v>
      </c>
      <c r="K50" s="364">
        <v>0</v>
      </c>
      <c r="L50" s="364">
        <v>0</v>
      </c>
      <c r="M50" s="364">
        <v>0</v>
      </c>
      <c r="N50" s="364">
        <v>0</v>
      </c>
      <c r="O50" s="364">
        <v>1264535</v>
      </c>
      <c r="P50" s="364">
        <v>252082.11265560001</v>
      </c>
      <c r="Q50" s="364">
        <v>254437.08734999999</v>
      </c>
      <c r="R50" s="258">
        <v>0.37640827999999998</v>
      </c>
      <c r="S50" s="258">
        <v>0.37246193584884507</v>
      </c>
      <c r="T50" s="258">
        <v>0.11361187</v>
      </c>
      <c r="U50" s="273"/>
      <c r="V50" s="364">
        <v>219201692.66999999</v>
      </c>
      <c r="W50" s="273"/>
      <c r="X50" s="258">
        <v>0</v>
      </c>
      <c r="Y50" s="273"/>
      <c r="Z50" s="273"/>
      <c r="AA50" s="273"/>
      <c r="AB50" s="258" t="s">
        <v>1246</v>
      </c>
      <c r="AC50" s="394"/>
      <c r="AD50" s="273"/>
    </row>
    <row r="51" spans="1:30" hidden="1">
      <c r="A51" s="196">
        <v>26</v>
      </c>
      <c r="B51" s="196" t="s">
        <v>418</v>
      </c>
      <c r="C51" s="273">
        <v>35</v>
      </c>
      <c r="D51" s="273" t="s">
        <v>430</v>
      </c>
      <c r="E51" s="273" t="s">
        <v>894</v>
      </c>
      <c r="F51" s="273">
        <v>6</v>
      </c>
      <c r="G51" s="273" t="s">
        <v>1333</v>
      </c>
      <c r="H51" s="395" t="s">
        <v>307</v>
      </c>
      <c r="I51" s="364">
        <v>363078</v>
      </c>
      <c r="J51" s="364">
        <v>0</v>
      </c>
      <c r="K51" s="364">
        <v>0</v>
      </c>
      <c r="L51" s="364">
        <v>0</v>
      </c>
      <c r="M51" s="364">
        <v>0</v>
      </c>
      <c r="N51" s="364">
        <v>0</v>
      </c>
      <c r="O51" s="364">
        <v>363078</v>
      </c>
      <c r="P51" s="364">
        <v>10794.7967386</v>
      </c>
      <c r="Q51" s="364">
        <v>18858.27132</v>
      </c>
      <c r="R51" s="258">
        <v>2.7898490000000001E-2</v>
      </c>
      <c r="S51" s="258">
        <v>2.7605992175770578E-2</v>
      </c>
      <c r="T51" s="258">
        <v>1.7065839999999999E-2</v>
      </c>
      <c r="U51" s="273"/>
      <c r="V51" s="364"/>
      <c r="W51" s="273"/>
      <c r="X51" s="258"/>
      <c r="Y51" s="273"/>
      <c r="Z51" s="273"/>
      <c r="AA51" s="273"/>
      <c r="AB51" s="258"/>
      <c r="AC51" s="394"/>
      <c r="AD51" s="273"/>
    </row>
    <row r="52" spans="1:30" hidden="1">
      <c r="A52" s="196">
        <v>26</v>
      </c>
      <c r="B52" s="196" t="s">
        <v>418</v>
      </c>
      <c r="C52" s="273">
        <v>36</v>
      </c>
      <c r="D52" s="273" t="s">
        <v>752</v>
      </c>
      <c r="E52" s="273" t="s">
        <v>1141</v>
      </c>
      <c r="F52" s="273">
        <v>6</v>
      </c>
      <c r="G52" s="273" t="s">
        <v>1333</v>
      </c>
      <c r="H52" s="395" t="s">
        <v>308</v>
      </c>
      <c r="I52" s="364">
        <v>2369804</v>
      </c>
      <c r="J52" s="364">
        <v>0</v>
      </c>
      <c r="K52" s="364">
        <v>0</v>
      </c>
      <c r="L52" s="364">
        <v>0</v>
      </c>
      <c r="M52" s="364">
        <v>0</v>
      </c>
      <c r="N52" s="364">
        <v>22000</v>
      </c>
      <c r="O52" s="364">
        <v>2347804</v>
      </c>
      <c r="P52" s="364">
        <v>6037.8163266000001</v>
      </c>
      <c r="Q52" s="364">
        <v>18172.002960000002</v>
      </c>
      <c r="R52" s="258">
        <v>2.6883239999999999E-2</v>
      </c>
      <c r="S52" s="258">
        <v>2.660138689381418E-2</v>
      </c>
      <c r="T52" s="258">
        <v>0.23286193999999999</v>
      </c>
      <c r="U52" s="273"/>
      <c r="V52" s="364">
        <v>84870204.939999998</v>
      </c>
      <c r="W52" s="273"/>
      <c r="X52" s="258">
        <v>0</v>
      </c>
      <c r="Y52" s="273"/>
      <c r="Z52" s="273"/>
      <c r="AA52" s="273"/>
      <c r="AB52" s="258" t="s">
        <v>1246</v>
      </c>
      <c r="AC52" s="394"/>
      <c r="AD52" s="273"/>
    </row>
    <row r="53" spans="1:30" hidden="1">
      <c r="A53" s="196">
        <v>26</v>
      </c>
      <c r="B53" s="196" t="s">
        <v>418</v>
      </c>
      <c r="C53" s="273">
        <v>37</v>
      </c>
      <c r="D53" s="273" t="s">
        <v>431</v>
      </c>
      <c r="E53" s="273" t="s">
        <v>1140</v>
      </c>
      <c r="F53" s="273">
        <v>6</v>
      </c>
      <c r="G53" s="273" t="s">
        <v>1333</v>
      </c>
      <c r="H53" s="395" t="s">
        <v>1391</v>
      </c>
      <c r="I53" s="364">
        <v>20880417</v>
      </c>
      <c r="J53" s="364">
        <v>0</v>
      </c>
      <c r="K53" s="364">
        <v>0</v>
      </c>
      <c r="L53" s="364">
        <v>0</v>
      </c>
      <c r="M53" s="364">
        <v>0</v>
      </c>
      <c r="N53" s="364">
        <v>0</v>
      </c>
      <c r="O53" s="364">
        <v>20880417</v>
      </c>
      <c r="P53" s="364">
        <v>28397.367120000003</v>
      </c>
      <c r="Q53" s="364">
        <v>26726.93376</v>
      </c>
      <c r="R53" s="258">
        <v>3.9539199999999997E-2</v>
      </c>
      <c r="S53" s="258">
        <v>3.9124663747859285E-2</v>
      </c>
      <c r="T53" s="258">
        <v>0.26770418000000001</v>
      </c>
      <c r="U53" s="273"/>
      <c r="V53" s="364">
        <v>1782419531.1700001</v>
      </c>
      <c r="W53" s="273"/>
      <c r="X53" s="258">
        <v>-1670.4333600000027</v>
      </c>
      <c r="Y53" s="273"/>
      <c r="Z53" s="273"/>
      <c r="AA53" s="273"/>
      <c r="AB53" s="258" t="s">
        <v>1246</v>
      </c>
      <c r="AC53" s="394"/>
      <c r="AD53" s="273"/>
    </row>
    <row r="54" spans="1:30" hidden="1">
      <c r="A54" s="196">
        <v>26</v>
      </c>
      <c r="B54" s="196" t="s">
        <v>418</v>
      </c>
      <c r="C54" s="273">
        <v>38</v>
      </c>
      <c r="D54" s="273" t="s">
        <v>432</v>
      </c>
      <c r="E54" s="273" t="s">
        <v>104</v>
      </c>
      <c r="F54" s="273">
        <v>6</v>
      </c>
      <c r="G54" s="273" t="s">
        <v>1333</v>
      </c>
      <c r="H54" s="395" t="s">
        <v>310</v>
      </c>
      <c r="I54" s="364">
        <v>506978</v>
      </c>
      <c r="J54" s="364">
        <v>0</v>
      </c>
      <c r="K54" s="364">
        <v>0</v>
      </c>
      <c r="L54" s="364">
        <v>0</v>
      </c>
      <c r="M54" s="364">
        <v>0</v>
      </c>
      <c r="N54" s="364">
        <v>0</v>
      </c>
      <c r="O54" s="364">
        <v>506978</v>
      </c>
      <c r="P54" s="364">
        <v>1059.5840201000001</v>
      </c>
      <c r="Q54" s="364">
        <v>532.32690000000002</v>
      </c>
      <c r="R54" s="258">
        <v>7.8750999999999995E-4</v>
      </c>
      <c r="S54" s="258">
        <v>7.7925553127274701E-4</v>
      </c>
      <c r="T54" s="258">
        <v>1.9217169999999999E-2</v>
      </c>
      <c r="U54" s="273"/>
      <c r="V54" s="364">
        <v>62807059.960000001</v>
      </c>
      <c r="W54" s="273"/>
      <c r="X54" s="258">
        <v>-527.25712010000007</v>
      </c>
      <c r="Y54" s="273"/>
      <c r="Z54" s="273"/>
      <c r="AA54" s="273"/>
      <c r="AB54" s="258" t="s">
        <v>1246</v>
      </c>
      <c r="AC54" s="394"/>
      <c r="AD54" s="273"/>
    </row>
    <row r="55" spans="1:30" hidden="1">
      <c r="C55" s="273"/>
      <c r="D55" s="273"/>
      <c r="E55" s="273"/>
      <c r="F55" s="273"/>
      <c r="G55" s="370" t="s">
        <v>1334</v>
      </c>
      <c r="H55" s="395" t="s">
        <v>309</v>
      </c>
      <c r="I55" s="364">
        <v>104423049</v>
      </c>
      <c r="J55" s="364">
        <v>0</v>
      </c>
      <c r="K55" s="364">
        <v>0</v>
      </c>
      <c r="L55" s="364">
        <v>0</v>
      </c>
      <c r="M55" s="364">
        <v>0</v>
      </c>
      <c r="N55" s="364">
        <v>0</v>
      </c>
      <c r="O55" s="364">
        <v>104423049</v>
      </c>
      <c r="P55" s="364">
        <v>333545.56444079999</v>
      </c>
      <c r="Q55" s="364">
        <v>1304243.8820100001</v>
      </c>
      <c r="R55" s="258">
        <v>1.92946792</v>
      </c>
      <c r="S55" s="258">
        <v>1.9092389642246756</v>
      </c>
      <c r="T55" s="258">
        <v>9.4717919500000001</v>
      </c>
      <c r="U55" s="273"/>
      <c r="V55" s="364" t="e">
        <v>#N/A</v>
      </c>
      <c r="W55" s="273">
        <v>0</v>
      </c>
      <c r="X55" s="258">
        <v>-29675.172206400031</v>
      </c>
      <c r="Y55" s="273">
        <v>0</v>
      </c>
      <c r="Z55" s="273">
        <v>0</v>
      </c>
      <c r="AA55" s="273">
        <v>0</v>
      </c>
      <c r="AB55" s="258" t="e">
        <v>#N/A</v>
      </c>
      <c r="AC55" s="394">
        <v>0</v>
      </c>
      <c r="AD55" s="273">
        <v>0</v>
      </c>
    </row>
    <row r="56" spans="1:30" hidden="1">
      <c r="C56" s="273"/>
      <c r="D56" s="273"/>
      <c r="E56" s="273"/>
      <c r="F56" s="273"/>
      <c r="G56" s="370"/>
      <c r="H56" s="395" t="s">
        <v>311</v>
      </c>
      <c r="I56" s="364">
        <v>1438599</v>
      </c>
      <c r="J56" s="364">
        <v>175000</v>
      </c>
      <c r="K56" s="364">
        <v>0</v>
      </c>
      <c r="L56" s="364">
        <v>0</v>
      </c>
      <c r="M56" s="364">
        <v>0</v>
      </c>
      <c r="N56" s="364">
        <v>0</v>
      </c>
      <c r="O56" s="364">
        <v>1613599</v>
      </c>
      <c r="P56" s="364">
        <v>273445.86343179998</v>
      </c>
      <c r="Q56" s="364">
        <v>248494.24600000001</v>
      </c>
      <c r="R56" s="258">
        <v>0.36761658000000003</v>
      </c>
      <c r="S56" s="258">
        <v>0.36376240931080261</v>
      </c>
      <c r="T56" s="258">
        <v>0.13181063000000001</v>
      </c>
      <c r="U56" s="273"/>
      <c r="V56" s="364"/>
      <c r="W56" s="273"/>
      <c r="X56" s="258"/>
      <c r="Y56" s="273"/>
      <c r="Z56" s="273"/>
      <c r="AA56" s="273"/>
      <c r="AB56" s="258"/>
      <c r="AC56" s="394"/>
      <c r="AD56" s="273"/>
    </row>
    <row r="57" spans="1:30" hidden="1">
      <c r="A57" s="196">
        <v>17</v>
      </c>
      <c r="B57" s="196" t="s">
        <v>371</v>
      </c>
      <c r="C57" s="273">
        <v>39</v>
      </c>
      <c r="D57" s="273" t="s">
        <v>583</v>
      </c>
      <c r="E57" s="273" t="s">
        <v>1022</v>
      </c>
      <c r="F57" s="273">
        <v>8</v>
      </c>
      <c r="G57" s="273" t="s">
        <v>1335</v>
      </c>
      <c r="H57" s="393"/>
      <c r="I57" s="366">
        <v>271266085</v>
      </c>
      <c r="J57" s="366">
        <v>862900</v>
      </c>
      <c r="K57" s="366">
        <v>73540</v>
      </c>
      <c r="L57" s="366">
        <v>0</v>
      </c>
      <c r="M57" s="396">
        <v>0</v>
      </c>
      <c r="N57" s="366">
        <v>22000</v>
      </c>
      <c r="O57" s="366">
        <v>272180525</v>
      </c>
      <c r="P57" s="366">
        <v>2866480.3222753997</v>
      </c>
      <c r="Q57" s="366">
        <v>9899599.3188499995</v>
      </c>
      <c r="R57" s="367">
        <v>14.645235890000004</v>
      </c>
      <c r="S57" s="367">
        <v>14.491692091077457</v>
      </c>
      <c r="T57" s="368"/>
      <c r="U57" s="273"/>
      <c r="V57" s="364">
        <v>936858.46</v>
      </c>
      <c r="W57" s="273"/>
      <c r="X57" s="258">
        <v>0</v>
      </c>
      <c r="Y57" s="273"/>
      <c r="Z57" s="273"/>
      <c r="AA57" s="273"/>
      <c r="AB57" s="258" t="s">
        <v>1246</v>
      </c>
      <c r="AC57" s="394"/>
      <c r="AD57" s="273"/>
    </row>
    <row r="58" spans="1:30" hidden="1">
      <c r="A58" s="196">
        <v>17</v>
      </c>
      <c r="B58" s="196" t="s">
        <v>371</v>
      </c>
      <c r="C58" s="273">
        <v>40</v>
      </c>
      <c r="D58" s="273" t="s">
        <v>590</v>
      </c>
      <c r="E58" s="273" t="s">
        <v>1026</v>
      </c>
      <c r="F58" s="273">
        <v>8</v>
      </c>
      <c r="G58" s="273" t="s">
        <v>1335</v>
      </c>
      <c r="H58" s="362" t="s">
        <v>1591</v>
      </c>
      <c r="I58" s="369"/>
      <c r="J58" s="369"/>
      <c r="K58" s="369"/>
      <c r="L58" s="369"/>
      <c r="M58" s="364"/>
      <c r="N58" s="369"/>
      <c r="O58" s="369"/>
      <c r="P58" s="369"/>
      <c r="Q58" s="369"/>
      <c r="R58" s="368"/>
      <c r="S58" s="368"/>
      <c r="T58" s="368"/>
      <c r="U58" s="273"/>
      <c r="V58" s="364">
        <v>22757009.850000001</v>
      </c>
      <c r="W58" s="273"/>
      <c r="X58" s="258">
        <v>0</v>
      </c>
      <c r="Y58" s="273"/>
      <c r="Z58" s="273"/>
      <c r="AA58" s="273"/>
      <c r="AB58" s="258" t="s">
        <v>1246</v>
      </c>
      <c r="AC58" s="394"/>
      <c r="AD58" s="273"/>
    </row>
    <row r="59" spans="1:30" hidden="1">
      <c r="A59" s="196">
        <v>17</v>
      </c>
      <c r="B59" s="196" t="s">
        <v>371</v>
      </c>
      <c r="C59" s="273">
        <v>41</v>
      </c>
      <c r="D59" s="273" t="s">
        <v>1024</v>
      </c>
      <c r="E59" s="273" t="s">
        <v>1025</v>
      </c>
      <c r="F59" s="273">
        <v>8</v>
      </c>
      <c r="G59" s="273" t="s">
        <v>1335</v>
      </c>
      <c r="H59" s="395" t="s">
        <v>1677</v>
      </c>
      <c r="I59" s="364">
        <v>54397</v>
      </c>
      <c r="J59" s="364">
        <v>0</v>
      </c>
      <c r="K59" s="364">
        <v>0</v>
      </c>
      <c r="L59" s="364">
        <v>0</v>
      </c>
      <c r="M59" s="364">
        <v>0</v>
      </c>
      <c r="N59" s="364">
        <v>0</v>
      </c>
      <c r="O59" s="364">
        <v>54397</v>
      </c>
      <c r="P59" s="364">
        <v>4504.1210000000001</v>
      </c>
      <c r="Q59" s="364">
        <v>15263.798199999999</v>
      </c>
      <c r="R59" s="258">
        <v>2.2580909999999999E-2</v>
      </c>
      <c r="S59" s="258">
        <v>2.2344163286846859E-2</v>
      </c>
      <c r="T59" s="258">
        <v>0.1703626</v>
      </c>
      <c r="U59" s="273"/>
      <c r="V59" s="364">
        <v>3587538.87</v>
      </c>
      <c r="W59" s="273"/>
      <c r="X59" s="258">
        <v>0</v>
      </c>
      <c r="Y59" s="273"/>
      <c r="Z59" s="273"/>
      <c r="AA59" s="273"/>
      <c r="AB59" s="258" t="s">
        <v>1246</v>
      </c>
      <c r="AC59" s="394" t="s">
        <v>1389</v>
      </c>
      <c r="AD59" s="273"/>
    </row>
    <row r="60" spans="1:30" hidden="1">
      <c r="A60" s="196">
        <v>17</v>
      </c>
      <c r="B60" s="196" t="s">
        <v>371</v>
      </c>
      <c r="C60" s="273">
        <v>42</v>
      </c>
      <c r="D60" s="273" t="s">
        <v>593</v>
      </c>
      <c r="E60" s="273" t="s">
        <v>1027</v>
      </c>
      <c r="F60" s="273">
        <v>8</v>
      </c>
      <c r="G60" s="273" t="s">
        <v>1335</v>
      </c>
      <c r="H60" s="395"/>
      <c r="I60" s="366">
        <v>54397</v>
      </c>
      <c r="J60" s="366">
        <v>0</v>
      </c>
      <c r="K60" s="366">
        <v>0</v>
      </c>
      <c r="L60" s="366">
        <v>0</v>
      </c>
      <c r="M60" s="366">
        <v>0</v>
      </c>
      <c r="N60" s="366">
        <v>0</v>
      </c>
      <c r="O60" s="366">
        <v>54397</v>
      </c>
      <c r="P60" s="366">
        <v>4504.1210000000001</v>
      </c>
      <c r="Q60" s="366">
        <v>15263.798199999999</v>
      </c>
      <c r="R60" s="367">
        <v>2.2580909999999999E-2</v>
      </c>
      <c r="S60" s="367">
        <v>2.2344163286846859E-2</v>
      </c>
      <c r="T60" s="368"/>
      <c r="U60" s="273"/>
      <c r="V60" s="364">
        <v>13899220.609999999</v>
      </c>
      <c r="W60" s="273"/>
      <c r="X60" s="258">
        <v>0</v>
      </c>
      <c r="Y60" s="273"/>
      <c r="Z60" s="273"/>
      <c r="AA60" s="273"/>
      <c r="AB60" s="258" t="s">
        <v>1246</v>
      </c>
      <c r="AC60" s="394"/>
      <c r="AD60" s="273"/>
    </row>
    <row r="61" spans="1:30" hidden="1">
      <c r="A61" s="196">
        <v>17</v>
      </c>
      <c r="B61" s="196" t="s">
        <v>371</v>
      </c>
      <c r="C61" s="273">
        <v>43</v>
      </c>
      <c r="D61" s="273" t="s">
        <v>598</v>
      </c>
      <c r="E61" s="273" t="s">
        <v>1030</v>
      </c>
      <c r="F61" s="273">
        <v>8</v>
      </c>
      <c r="G61" s="273" t="s">
        <v>1335</v>
      </c>
      <c r="H61" s="362" t="s">
        <v>1335</v>
      </c>
      <c r="I61" s="369"/>
      <c r="J61" s="369"/>
      <c r="K61" s="369"/>
      <c r="L61" s="369"/>
      <c r="M61" s="364"/>
      <c r="N61" s="369"/>
      <c r="O61" s="369"/>
      <c r="P61" s="369"/>
      <c r="Q61" s="369"/>
      <c r="R61" s="368"/>
      <c r="S61" s="368"/>
      <c r="T61" s="368"/>
      <c r="U61" s="273"/>
      <c r="V61" s="364">
        <v>672322</v>
      </c>
      <c r="W61" s="273"/>
      <c r="X61" s="258">
        <v>0</v>
      </c>
      <c r="Y61" s="273"/>
      <c r="Z61" s="273"/>
      <c r="AA61" s="273"/>
      <c r="AB61" s="258" t="s">
        <v>1246</v>
      </c>
      <c r="AC61" s="394"/>
      <c r="AD61" s="273"/>
    </row>
    <row r="62" spans="1:30" hidden="1">
      <c r="A62" s="196">
        <v>17</v>
      </c>
      <c r="B62" s="196" t="s">
        <v>371</v>
      </c>
      <c r="C62" s="273">
        <v>44</v>
      </c>
      <c r="D62" s="273" t="s">
        <v>603</v>
      </c>
      <c r="E62" s="273" t="s">
        <v>1033</v>
      </c>
      <c r="F62" s="273">
        <v>8</v>
      </c>
      <c r="G62" s="273" t="s">
        <v>1335</v>
      </c>
      <c r="H62" s="395" t="s">
        <v>194</v>
      </c>
      <c r="I62" s="364">
        <v>93592</v>
      </c>
      <c r="J62" s="364">
        <v>0</v>
      </c>
      <c r="K62" s="364">
        <v>0</v>
      </c>
      <c r="L62" s="364">
        <v>0</v>
      </c>
      <c r="M62" s="364">
        <v>0</v>
      </c>
      <c r="N62" s="364">
        <v>93592</v>
      </c>
      <c r="O62" s="364">
        <v>0</v>
      </c>
      <c r="P62" s="364">
        <v>0</v>
      </c>
      <c r="Q62" s="364">
        <v>0</v>
      </c>
      <c r="R62" s="258">
        <v>0</v>
      </c>
      <c r="S62" s="258">
        <v>0</v>
      </c>
      <c r="T62" s="258">
        <v>0</v>
      </c>
      <c r="U62" s="273"/>
      <c r="V62" s="364">
        <v>8190215.2800000003</v>
      </c>
      <c r="W62" s="273"/>
      <c r="X62" s="258">
        <v>0</v>
      </c>
      <c r="Y62" s="273"/>
      <c r="Z62" s="273"/>
      <c r="AA62" s="273"/>
      <c r="AB62" s="258" t="s">
        <v>1246</v>
      </c>
      <c r="AC62" s="394"/>
      <c r="AD62" s="273"/>
    </row>
    <row r="63" spans="1:30" hidden="1">
      <c r="A63" s="196">
        <v>17</v>
      </c>
      <c r="B63" s="196" t="s">
        <v>371</v>
      </c>
      <c r="C63" s="273">
        <v>45</v>
      </c>
      <c r="D63" s="371" t="s">
        <v>805</v>
      </c>
      <c r="E63" s="273" t="s">
        <v>1038</v>
      </c>
      <c r="F63" s="273">
        <v>8</v>
      </c>
      <c r="G63" s="273" t="s">
        <v>1335</v>
      </c>
      <c r="H63" s="395" t="s">
        <v>199</v>
      </c>
      <c r="I63" s="364">
        <v>363523</v>
      </c>
      <c r="J63" s="364">
        <v>0</v>
      </c>
      <c r="K63" s="364">
        <v>0</v>
      </c>
      <c r="L63" s="364">
        <v>0</v>
      </c>
      <c r="M63" s="364">
        <v>0</v>
      </c>
      <c r="N63" s="364">
        <v>0</v>
      </c>
      <c r="O63" s="364">
        <v>363523</v>
      </c>
      <c r="P63" s="364">
        <v>436.22753669999997</v>
      </c>
      <c r="Q63" s="364">
        <v>588.90726000000006</v>
      </c>
      <c r="R63" s="258">
        <v>8.7122000000000002E-4</v>
      </c>
      <c r="S63" s="258">
        <v>8.6208162646238197E-4</v>
      </c>
      <c r="T63" s="258">
        <v>0.14012368</v>
      </c>
      <c r="U63" s="273"/>
      <c r="V63" s="364">
        <v>7356904.7699999996</v>
      </c>
      <c r="W63" s="273"/>
      <c r="X63" s="258">
        <v>0</v>
      </c>
      <c r="Y63" s="273"/>
      <c r="Z63" s="273"/>
      <c r="AA63" s="273"/>
      <c r="AB63" s="258" t="s">
        <v>1246</v>
      </c>
      <c r="AC63" s="394"/>
      <c r="AD63" s="273"/>
    </row>
    <row r="64" spans="1:30" hidden="1">
      <c r="A64" s="196">
        <v>17</v>
      </c>
      <c r="B64" s="196" t="s">
        <v>371</v>
      </c>
      <c r="C64" s="273">
        <v>46</v>
      </c>
      <c r="D64" s="273" t="s">
        <v>607</v>
      </c>
      <c r="E64" s="273" t="s">
        <v>1039</v>
      </c>
      <c r="F64" s="273">
        <v>8</v>
      </c>
      <c r="G64" s="273" t="s">
        <v>1335</v>
      </c>
      <c r="H64" s="395" t="s">
        <v>587</v>
      </c>
      <c r="I64" s="364">
        <v>358753</v>
      </c>
      <c r="J64" s="364">
        <v>0</v>
      </c>
      <c r="K64" s="364">
        <v>0</v>
      </c>
      <c r="L64" s="364">
        <v>0</v>
      </c>
      <c r="M64" s="364">
        <v>0</v>
      </c>
      <c r="N64" s="364">
        <v>0</v>
      </c>
      <c r="O64" s="364">
        <v>358753</v>
      </c>
      <c r="P64" s="364">
        <v>0</v>
      </c>
      <c r="Q64" s="364">
        <v>0</v>
      </c>
      <c r="R64" s="258">
        <v>0</v>
      </c>
      <c r="S64" s="258">
        <v>0</v>
      </c>
      <c r="T64" s="258">
        <v>4.8135381700000002</v>
      </c>
      <c r="U64" s="273"/>
      <c r="V64" s="364">
        <v>10488217.789999999</v>
      </c>
      <c r="W64" s="273"/>
      <c r="X64" s="258">
        <v>0</v>
      </c>
      <c r="Y64" s="273"/>
      <c r="Z64" s="273"/>
      <c r="AA64" s="273"/>
      <c r="AB64" s="258" t="s">
        <v>1246</v>
      </c>
      <c r="AC64" s="394"/>
      <c r="AD64" s="273"/>
    </row>
    <row r="65" spans="1:30" hidden="1">
      <c r="A65" s="196">
        <v>17</v>
      </c>
      <c r="B65" s="196" t="s">
        <v>371</v>
      </c>
      <c r="C65" s="273">
        <v>47</v>
      </c>
      <c r="D65" s="371" t="s">
        <v>1035</v>
      </c>
      <c r="E65" s="273" t="s">
        <v>1036</v>
      </c>
      <c r="F65" s="273">
        <v>8</v>
      </c>
      <c r="G65" s="273" t="s">
        <v>1335</v>
      </c>
      <c r="H65" s="395" t="s">
        <v>202</v>
      </c>
      <c r="I65" s="364">
        <v>935300</v>
      </c>
      <c r="J65" s="364">
        <v>0</v>
      </c>
      <c r="K65" s="364">
        <v>0</v>
      </c>
      <c r="L65" s="364">
        <v>0</v>
      </c>
      <c r="M65" s="364">
        <v>0</v>
      </c>
      <c r="N65" s="364">
        <v>13000</v>
      </c>
      <c r="O65" s="364">
        <v>922300</v>
      </c>
      <c r="P65" s="364">
        <v>0</v>
      </c>
      <c r="Q65" s="364">
        <v>9453.5750000000007</v>
      </c>
      <c r="R65" s="258">
        <v>1.39854E-2</v>
      </c>
      <c r="S65" s="258">
        <v>1.3838772019696468E-2</v>
      </c>
      <c r="T65" s="258">
        <v>6.0769585599999996</v>
      </c>
      <c r="U65" s="273"/>
      <c r="V65" s="364" t="e">
        <v>#N/A</v>
      </c>
      <c r="W65" s="273"/>
      <c r="X65" s="258">
        <v>0</v>
      </c>
      <c r="Y65" s="273"/>
      <c r="Z65" s="273"/>
      <c r="AA65" s="273"/>
      <c r="AB65" s="258" t="e">
        <v>#N/A</v>
      </c>
      <c r="AC65" s="394"/>
      <c r="AD65" s="273"/>
    </row>
    <row r="66" spans="1:30" hidden="1">
      <c r="A66" s="196">
        <v>17</v>
      </c>
      <c r="B66" s="196" t="s">
        <v>371</v>
      </c>
      <c r="C66" s="273">
        <v>48</v>
      </c>
      <c r="D66" s="273" t="s">
        <v>606</v>
      </c>
      <c r="E66" s="273" t="s">
        <v>1034</v>
      </c>
      <c r="F66" s="273">
        <v>8</v>
      </c>
      <c r="G66" s="273" t="s">
        <v>1335</v>
      </c>
      <c r="H66" s="395" t="s">
        <v>205</v>
      </c>
      <c r="I66" s="364">
        <v>80578</v>
      </c>
      <c r="J66" s="364">
        <v>0</v>
      </c>
      <c r="K66" s="364">
        <v>0</v>
      </c>
      <c r="L66" s="364">
        <v>0</v>
      </c>
      <c r="M66" s="364">
        <v>0</v>
      </c>
      <c r="N66" s="364">
        <v>0</v>
      </c>
      <c r="O66" s="364">
        <v>80578</v>
      </c>
      <c r="P66" s="364">
        <v>392.03325000000001</v>
      </c>
      <c r="Q66" s="364">
        <v>4314.9519</v>
      </c>
      <c r="R66" s="258">
        <v>6.3834399999999998E-3</v>
      </c>
      <c r="S66" s="258">
        <v>6.3165136596532116E-3</v>
      </c>
      <c r="T66" s="258">
        <v>2.2062866200000002</v>
      </c>
      <c r="U66" s="273"/>
      <c r="V66" s="364">
        <v>10031827.109999999</v>
      </c>
      <c r="W66" s="273"/>
      <c r="X66" s="258">
        <v>0</v>
      </c>
      <c r="Y66" s="273"/>
      <c r="Z66" s="273"/>
      <c r="AA66" s="273"/>
      <c r="AB66" s="258" t="s">
        <v>1246</v>
      </c>
      <c r="AC66" s="394"/>
      <c r="AD66" s="273"/>
    </row>
    <row r="67" spans="1:30" hidden="1">
      <c r="A67" s="196">
        <v>17</v>
      </c>
      <c r="B67" s="196" t="s">
        <v>371</v>
      </c>
      <c r="C67" s="273">
        <v>49</v>
      </c>
      <c r="D67" s="273" t="s">
        <v>618</v>
      </c>
      <c r="E67" s="273" t="s">
        <v>1044</v>
      </c>
      <c r="F67" s="273">
        <v>8</v>
      </c>
      <c r="G67" s="273" t="s">
        <v>1335</v>
      </c>
      <c r="H67" s="395" t="s">
        <v>208</v>
      </c>
      <c r="I67" s="364">
        <v>579461</v>
      </c>
      <c r="J67" s="364">
        <v>0</v>
      </c>
      <c r="K67" s="364">
        <v>0</v>
      </c>
      <c r="L67" s="364">
        <v>0</v>
      </c>
      <c r="M67" s="364">
        <v>0</v>
      </c>
      <c r="N67" s="364">
        <v>0</v>
      </c>
      <c r="O67" s="364">
        <v>579461</v>
      </c>
      <c r="P67" s="364">
        <v>0</v>
      </c>
      <c r="Q67" s="364">
        <v>0</v>
      </c>
      <c r="R67" s="258">
        <v>0</v>
      </c>
      <c r="S67" s="258">
        <v>0</v>
      </c>
      <c r="T67" s="258">
        <v>5.9122640500000001</v>
      </c>
      <c r="U67" s="273"/>
      <c r="V67" s="364">
        <v>7446414.9800000004</v>
      </c>
      <c r="W67" s="273"/>
      <c r="X67" s="258">
        <v>0</v>
      </c>
      <c r="Y67" s="273"/>
      <c r="Z67" s="273"/>
      <c r="AA67" s="273"/>
      <c r="AB67" s="258" t="s">
        <v>1246</v>
      </c>
      <c r="AC67" s="394" t="s">
        <v>1389</v>
      </c>
      <c r="AD67" s="273"/>
    </row>
    <row r="68" spans="1:30" hidden="1">
      <c r="A68" s="196">
        <v>17</v>
      </c>
      <c r="B68" s="196" t="s">
        <v>371</v>
      </c>
      <c r="C68" s="273">
        <v>50</v>
      </c>
      <c r="D68" s="273" t="s">
        <v>376</v>
      </c>
      <c r="E68" s="273" t="s">
        <v>871</v>
      </c>
      <c r="F68" s="273">
        <v>8</v>
      </c>
      <c r="G68" s="273" t="s">
        <v>1335</v>
      </c>
      <c r="H68" s="395" t="s">
        <v>806</v>
      </c>
      <c r="I68" s="364">
        <v>1111493</v>
      </c>
      <c r="J68" s="364">
        <v>0</v>
      </c>
      <c r="K68" s="364">
        <v>0</v>
      </c>
      <c r="L68" s="364">
        <v>0</v>
      </c>
      <c r="M68" s="364">
        <v>0</v>
      </c>
      <c r="N68" s="364">
        <v>0</v>
      </c>
      <c r="O68" s="364">
        <v>1111493</v>
      </c>
      <c r="P68" s="364">
        <v>5636.9700999999995</v>
      </c>
      <c r="Q68" s="364">
        <v>32233.296999999999</v>
      </c>
      <c r="R68" s="258">
        <v>4.7685190000000002E-2</v>
      </c>
      <c r="S68" s="258">
        <v>4.7185244590132944E-2</v>
      </c>
      <c r="T68" s="258">
        <v>5.1993652199999998</v>
      </c>
      <c r="U68" s="273"/>
      <c r="V68" s="364" t="e">
        <v>#N/A</v>
      </c>
      <c r="W68" s="273"/>
      <c r="X68" s="258">
        <v>0</v>
      </c>
      <c r="Y68" s="273"/>
      <c r="Z68" s="273"/>
      <c r="AA68" s="273"/>
      <c r="AB68" s="258" t="e">
        <v>#N/A</v>
      </c>
      <c r="AC68" s="394"/>
      <c r="AD68" s="273"/>
    </row>
    <row r="69" spans="1:30" hidden="1">
      <c r="A69" s="196">
        <v>17</v>
      </c>
      <c r="B69" s="196" t="s">
        <v>371</v>
      </c>
      <c r="C69" s="273">
        <v>51</v>
      </c>
      <c r="D69" s="273" t="s">
        <v>620</v>
      </c>
      <c r="E69" s="273" t="s">
        <v>1046</v>
      </c>
      <c r="F69" s="273">
        <v>8</v>
      </c>
      <c r="G69" s="273" t="s">
        <v>1335</v>
      </c>
      <c r="H69" s="395" t="s">
        <v>210</v>
      </c>
      <c r="I69" s="364">
        <v>852681</v>
      </c>
      <c r="J69" s="364">
        <v>0</v>
      </c>
      <c r="K69" s="364">
        <v>0</v>
      </c>
      <c r="L69" s="364">
        <v>0</v>
      </c>
      <c r="M69" s="364">
        <v>0</v>
      </c>
      <c r="N69" s="364">
        <v>0</v>
      </c>
      <c r="O69" s="364">
        <v>852681</v>
      </c>
      <c r="P69" s="364">
        <v>0</v>
      </c>
      <c r="Q69" s="364">
        <v>20677.51425</v>
      </c>
      <c r="R69" s="258">
        <v>3.0589829999999998E-2</v>
      </c>
      <c r="S69" s="258">
        <v>3.0269121008695121E-2</v>
      </c>
      <c r="T69" s="258">
        <v>6.86660278</v>
      </c>
      <c r="U69" s="273"/>
      <c r="V69" s="364">
        <v>5059693.82</v>
      </c>
      <c r="W69" s="273"/>
      <c r="X69" s="258">
        <v>0</v>
      </c>
      <c r="Y69" s="273"/>
      <c r="Z69" s="273"/>
      <c r="AA69" s="273"/>
      <c r="AB69" s="258" t="s">
        <v>1246</v>
      </c>
      <c r="AC69" s="394"/>
      <c r="AD69" s="273"/>
    </row>
    <row r="70" spans="1:30" hidden="1">
      <c r="A70" s="196">
        <v>17</v>
      </c>
      <c r="B70" s="196" t="s">
        <v>371</v>
      </c>
      <c r="C70" s="273">
        <v>52</v>
      </c>
      <c r="D70" s="371" t="s">
        <v>621</v>
      </c>
      <c r="E70" s="273" t="s">
        <v>1047</v>
      </c>
      <c r="F70" s="273">
        <v>8</v>
      </c>
      <c r="G70" s="273" t="s">
        <v>1335</v>
      </c>
      <c r="H70" s="395" t="s">
        <v>1037</v>
      </c>
      <c r="I70" s="364">
        <v>1069498</v>
      </c>
      <c r="J70" s="364">
        <v>0</v>
      </c>
      <c r="K70" s="364">
        <v>0</v>
      </c>
      <c r="L70" s="364">
        <v>0</v>
      </c>
      <c r="M70" s="364">
        <v>0</v>
      </c>
      <c r="N70" s="364">
        <v>0</v>
      </c>
      <c r="O70" s="364">
        <v>1069498</v>
      </c>
      <c r="P70" s="364">
        <v>1351.0579914</v>
      </c>
      <c r="Q70" s="364">
        <v>3764.6329599999999</v>
      </c>
      <c r="R70" s="258">
        <v>5.5693100000000001E-3</v>
      </c>
      <c r="S70" s="258">
        <v>5.5109201832402119E-3</v>
      </c>
      <c r="T70" s="258">
        <v>0.21475432</v>
      </c>
      <c r="U70" s="273"/>
      <c r="V70" s="364">
        <v>2119760.06</v>
      </c>
      <c r="W70" s="273"/>
      <c r="X70" s="258">
        <v>0</v>
      </c>
      <c r="Y70" s="273"/>
      <c r="Z70" s="273"/>
      <c r="AA70" s="273"/>
      <c r="AB70" s="258" t="s">
        <v>1246</v>
      </c>
      <c r="AC70" s="394"/>
      <c r="AD70" s="273"/>
    </row>
    <row r="71" spans="1:30" hidden="1">
      <c r="A71" s="196">
        <v>17</v>
      </c>
      <c r="B71" s="196" t="s">
        <v>371</v>
      </c>
      <c r="C71" s="273">
        <v>53</v>
      </c>
      <c r="D71" s="273" t="s">
        <v>615</v>
      </c>
      <c r="E71" s="273" t="s">
        <v>1041</v>
      </c>
      <c r="F71" s="273">
        <v>8</v>
      </c>
      <c r="G71" s="273" t="s">
        <v>1335</v>
      </c>
      <c r="H71" s="395" t="s">
        <v>209</v>
      </c>
      <c r="I71" s="364">
        <v>662508</v>
      </c>
      <c r="J71" s="364">
        <v>0</v>
      </c>
      <c r="K71" s="364">
        <v>0</v>
      </c>
      <c r="L71" s="364">
        <v>0</v>
      </c>
      <c r="M71" s="364">
        <v>0</v>
      </c>
      <c r="N71" s="364">
        <v>0</v>
      </c>
      <c r="O71" s="364">
        <v>662508</v>
      </c>
      <c r="P71" s="364">
        <v>0</v>
      </c>
      <c r="Q71" s="364">
        <v>2120.0255999999999</v>
      </c>
      <c r="R71" s="258">
        <v>3.1363200000000002E-3</v>
      </c>
      <c r="S71" s="258">
        <v>3.1034345159709647E-3</v>
      </c>
      <c r="T71" s="258">
        <v>1.6562699999999999</v>
      </c>
      <c r="U71" s="273"/>
      <c r="V71" s="364">
        <v>3010660.57</v>
      </c>
      <c r="W71" s="273"/>
      <c r="X71" s="258">
        <v>0</v>
      </c>
      <c r="Y71" s="273"/>
      <c r="Z71" s="273"/>
      <c r="AA71" s="273"/>
      <c r="AB71" s="258" t="s">
        <v>1246</v>
      </c>
      <c r="AC71" s="394"/>
      <c r="AD71" s="273"/>
    </row>
    <row r="72" spans="1:30" hidden="1">
      <c r="A72" s="196">
        <v>17</v>
      </c>
      <c r="B72" s="196" t="s">
        <v>371</v>
      </c>
      <c r="C72" s="273">
        <v>54</v>
      </c>
      <c r="D72" s="273" t="s">
        <v>374</v>
      </c>
      <c r="E72" s="273" t="s">
        <v>870</v>
      </c>
      <c r="F72" s="273">
        <v>8</v>
      </c>
      <c r="G72" s="273" t="s">
        <v>1335</v>
      </c>
      <c r="H72" s="395" t="s">
        <v>213</v>
      </c>
      <c r="I72" s="364">
        <v>618595</v>
      </c>
      <c r="J72" s="364">
        <v>0</v>
      </c>
      <c r="K72" s="364">
        <v>0</v>
      </c>
      <c r="L72" s="364">
        <v>0</v>
      </c>
      <c r="M72" s="364">
        <v>0</v>
      </c>
      <c r="N72" s="364">
        <v>0</v>
      </c>
      <c r="O72" s="364">
        <v>618595</v>
      </c>
      <c r="P72" s="364">
        <v>0</v>
      </c>
      <c r="Q72" s="364">
        <v>0</v>
      </c>
      <c r="R72" s="258">
        <v>0</v>
      </c>
      <c r="S72" s="258">
        <v>0</v>
      </c>
      <c r="T72" s="258">
        <v>6.2423811300000001</v>
      </c>
      <c r="U72" s="273"/>
      <c r="V72" s="364">
        <v>547376</v>
      </c>
      <c r="W72" s="273"/>
      <c r="X72" s="258">
        <v>0</v>
      </c>
      <c r="Y72" s="273"/>
      <c r="Z72" s="273"/>
      <c r="AA72" s="273"/>
      <c r="AB72" s="258" t="s">
        <v>1246</v>
      </c>
      <c r="AC72" s="394"/>
      <c r="AD72" s="273"/>
    </row>
    <row r="73" spans="1:30" hidden="1">
      <c r="A73" s="196">
        <v>17</v>
      </c>
      <c r="B73" s="196" t="s">
        <v>371</v>
      </c>
      <c r="C73" s="273">
        <v>55</v>
      </c>
      <c r="D73" s="371" t="s">
        <v>1042</v>
      </c>
      <c r="E73" s="273" t="s">
        <v>1043</v>
      </c>
      <c r="F73" s="273">
        <v>8</v>
      </c>
      <c r="G73" s="273" t="s">
        <v>1335</v>
      </c>
      <c r="H73" s="393" t="s">
        <v>216</v>
      </c>
      <c r="I73" s="369">
        <v>340301</v>
      </c>
      <c r="J73" s="369">
        <v>0</v>
      </c>
      <c r="K73" s="369">
        <v>0</v>
      </c>
      <c r="L73" s="369">
        <v>0</v>
      </c>
      <c r="M73" s="369">
        <v>0</v>
      </c>
      <c r="N73" s="369">
        <v>0</v>
      </c>
      <c r="O73" s="369">
        <v>340301</v>
      </c>
      <c r="P73" s="369">
        <v>3846.9830000000002</v>
      </c>
      <c r="Q73" s="369">
        <v>24168.106</v>
      </c>
      <c r="R73" s="368">
        <v>3.5753729999999997E-2</v>
      </c>
      <c r="S73" s="368">
        <v>3.5378881437113291E-2</v>
      </c>
      <c r="T73" s="368">
        <v>1.5177308700000001</v>
      </c>
      <c r="U73" s="273"/>
      <c r="V73" s="364">
        <v>2079366.11</v>
      </c>
      <c r="W73" s="273"/>
      <c r="X73" s="258">
        <v>0</v>
      </c>
      <c r="Y73" s="273"/>
      <c r="Z73" s="273"/>
      <c r="AA73" s="273"/>
      <c r="AB73" s="258" t="s">
        <v>1246</v>
      </c>
      <c r="AC73" s="394"/>
      <c r="AD73" s="273"/>
    </row>
    <row r="74" spans="1:30" hidden="1">
      <c r="A74" s="196">
        <v>17</v>
      </c>
      <c r="B74" s="196" t="s">
        <v>371</v>
      </c>
      <c r="C74" s="273">
        <v>56</v>
      </c>
      <c r="D74" s="273" t="s">
        <v>622</v>
      </c>
      <c r="E74" s="273" t="s">
        <v>1048</v>
      </c>
      <c r="F74" s="273">
        <v>8</v>
      </c>
      <c r="G74" s="273" t="s">
        <v>1335</v>
      </c>
      <c r="H74" s="395" t="s">
        <v>215</v>
      </c>
      <c r="I74" s="364">
        <v>224486</v>
      </c>
      <c r="J74" s="364">
        <v>0</v>
      </c>
      <c r="K74" s="364">
        <v>0</v>
      </c>
      <c r="L74" s="364">
        <v>0</v>
      </c>
      <c r="M74" s="364">
        <v>0</v>
      </c>
      <c r="N74" s="364">
        <v>0</v>
      </c>
      <c r="O74" s="364">
        <v>224486</v>
      </c>
      <c r="P74" s="364">
        <v>224.48567879999999</v>
      </c>
      <c r="Q74" s="364">
        <v>628.56080000000009</v>
      </c>
      <c r="R74" s="258">
        <v>9.2988000000000001E-4</v>
      </c>
      <c r="S74" s="258">
        <v>9.2012911641553888E-4</v>
      </c>
      <c r="T74" s="258">
        <v>3.39579772</v>
      </c>
      <c r="U74" s="273"/>
      <c r="V74" s="364" t="e">
        <v>#N/A</v>
      </c>
      <c r="W74" s="273"/>
      <c r="X74" s="258">
        <v>0</v>
      </c>
      <c r="Y74" s="273"/>
      <c r="Z74" s="273"/>
      <c r="AA74" s="273"/>
      <c r="AB74" s="258" t="e">
        <v>#N/A</v>
      </c>
      <c r="AC74" s="394"/>
      <c r="AD74" s="273"/>
    </row>
    <row r="75" spans="1:30" hidden="1">
      <c r="A75" s="196">
        <v>17</v>
      </c>
      <c r="B75" s="196" t="s">
        <v>371</v>
      </c>
      <c r="C75" s="273">
        <v>57</v>
      </c>
      <c r="D75" s="273" t="s">
        <v>626</v>
      </c>
      <c r="E75" s="273" t="s">
        <v>1185</v>
      </c>
      <c r="F75" s="273">
        <v>8</v>
      </c>
      <c r="G75" s="273" t="s">
        <v>1335</v>
      </c>
      <c r="H75" s="395" t="s">
        <v>1289</v>
      </c>
      <c r="I75" s="364">
        <v>192424</v>
      </c>
      <c r="J75" s="364">
        <v>0</v>
      </c>
      <c r="K75" s="364">
        <v>0</v>
      </c>
      <c r="L75" s="364">
        <v>0</v>
      </c>
      <c r="M75" s="364">
        <v>0</v>
      </c>
      <c r="N75" s="364">
        <v>10000</v>
      </c>
      <c r="O75" s="364">
        <v>182424</v>
      </c>
      <c r="P75" s="364">
        <v>364.84800000000001</v>
      </c>
      <c r="Q75" s="364">
        <v>1459.3920000000001</v>
      </c>
      <c r="R75" s="258">
        <v>2.15899E-3</v>
      </c>
      <c r="S75" s="258">
        <v>2.1363551011515606E-3</v>
      </c>
      <c r="T75" s="258">
        <v>2.7804298099999998</v>
      </c>
      <c r="U75" s="273"/>
      <c r="V75" s="364">
        <v>5467885.0800000001</v>
      </c>
      <c r="W75" s="273"/>
      <c r="X75" s="258">
        <v>0</v>
      </c>
      <c r="Y75" s="273"/>
      <c r="Z75" s="273"/>
      <c r="AA75" s="273"/>
      <c r="AB75" s="258" t="s">
        <v>1246</v>
      </c>
      <c r="AC75" s="394" t="s">
        <v>1389</v>
      </c>
      <c r="AD75" s="273"/>
    </row>
    <row r="76" spans="1:30" hidden="1">
      <c r="A76" s="196">
        <v>17</v>
      </c>
      <c r="B76" s="196" t="s">
        <v>371</v>
      </c>
      <c r="C76" s="273">
        <v>58</v>
      </c>
      <c r="D76" s="273" t="s">
        <v>627</v>
      </c>
      <c r="E76" s="273" t="s">
        <v>1051</v>
      </c>
      <c r="F76" s="273">
        <v>8</v>
      </c>
      <c r="G76" s="273" t="s">
        <v>1335</v>
      </c>
      <c r="H76" s="395" t="s">
        <v>616</v>
      </c>
      <c r="I76" s="364">
        <v>279614</v>
      </c>
      <c r="J76" s="364">
        <v>0</v>
      </c>
      <c r="K76" s="364">
        <v>0</v>
      </c>
      <c r="L76" s="364">
        <v>0</v>
      </c>
      <c r="M76" s="364">
        <v>0</v>
      </c>
      <c r="N76" s="364">
        <v>10000</v>
      </c>
      <c r="O76" s="364">
        <v>269614</v>
      </c>
      <c r="P76" s="364">
        <v>485.30520000000001</v>
      </c>
      <c r="Q76" s="364">
        <v>13620.89928</v>
      </c>
      <c r="R76" s="258">
        <v>2.0150439999999999E-2</v>
      </c>
      <c r="S76" s="258">
        <v>1.9939178547710018E-2</v>
      </c>
      <c r="T76" s="258">
        <v>8.8328528399999993</v>
      </c>
      <c r="U76" s="273"/>
      <c r="V76" s="364" t="e">
        <v>#N/A</v>
      </c>
      <c r="W76" s="273"/>
      <c r="X76" s="258">
        <v>0</v>
      </c>
      <c r="Y76" s="273"/>
      <c r="Z76" s="273"/>
      <c r="AA76" s="273"/>
      <c r="AB76" s="258" t="e">
        <v>#N/A</v>
      </c>
      <c r="AC76" s="394"/>
      <c r="AD76" s="273"/>
    </row>
    <row r="77" spans="1:30" hidden="1">
      <c r="A77" s="196">
        <v>17</v>
      </c>
      <c r="B77" s="196" t="s">
        <v>371</v>
      </c>
      <c r="C77" s="273">
        <v>59</v>
      </c>
      <c r="D77" s="273" t="s">
        <v>629</v>
      </c>
      <c r="E77" s="273" t="s">
        <v>1052</v>
      </c>
      <c r="F77" s="273">
        <v>8</v>
      </c>
      <c r="G77" s="273" t="s">
        <v>1335</v>
      </c>
      <c r="H77" s="395" t="s">
        <v>375</v>
      </c>
      <c r="I77" s="364">
        <v>44780</v>
      </c>
      <c r="J77" s="364">
        <v>0</v>
      </c>
      <c r="K77" s="364">
        <v>0</v>
      </c>
      <c r="L77" s="364">
        <v>0</v>
      </c>
      <c r="M77" s="364">
        <v>0</v>
      </c>
      <c r="N77" s="364">
        <v>0</v>
      </c>
      <c r="O77" s="364">
        <v>44780</v>
      </c>
      <c r="P77" s="364">
        <v>34.481000000000002</v>
      </c>
      <c r="Q77" s="364">
        <v>159.41679999999999</v>
      </c>
      <c r="R77" s="258">
        <v>2.3583999999999999E-4</v>
      </c>
      <c r="S77" s="258">
        <v>2.3336491764327756E-4</v>
      </c>
      <c r="T77" s="258">
        <v>7.4633329999999998E-2</v>
      </c>
      <c r="U77" s="273"/>
      <c r="V77" s="364" t="e">
        <v>#N/A</v>
      </c>
      <c r="W77" s="273"/>
      <c r="X77" s="258">
        <v>0</v>
      </c>
      <c r="Y77" s="273"/>
      <c r="Z77" s="273"/>
      <c r="AA77" s="273"/>
      <c r="AB77" s="258" t="e">
        <v>#N/A</v>
      </c>
      <c r="AC77" s="394"/>
      <c r="AD77" s="273"/>
    </row>
    <row r="78" spans="1:30" hidden="1">
      <c r="A78" s="196">
        <v>17</v>
      </c>
      <c r="B78" s="196" t="s">
        <v>371</v>
      </c>
      <c r="C78" s="273">
        <v>60</v>
      </c>
      <c r="D78" s="377" t="s">
        <v>1392</v>
      </c>
      <c r="E78" s="179" t="s">
        <v>1393</v>
      </c>
      <c r="F78" s="273">
        <v>8</v>
      </c>
      <c r="G78" s="273" t="s">
        <v>1335</v>
      </c>
      <c r="H78" s="395" t="s">
        <v>617</v>
      </c>
      <c r="I78" s="364">
        <v>259287</v>
      </c>
      <c r="J78" s="364">
        <v>0</v>
      </c>
      <c r="K78" s="364">
        <v>0</v>
      </c>
      <c r="L78" s="364">
        <v>0</v>
      </c>
      <c r="M78" s="364">
        <v>0</v>
      </c>
      <c r="N78" s="364">
        <v>0</v>
      </c>
      <c r="O78" s="364">
        <v>259287</v>
      </c>
      <c r="P78" s="364">
        <v>570.43140000000005</v>
      </c>
      <c r="Q78" s="364">
        <v>1555.722</v>
      </c>
      <c r="R78" s="258">
        <v>2.3015000000000002E-3</v>
      </c>
      <c r="S78" s="258">
        <v>2.2773693638677671E-3</v>
      </c>
      <c r="T78" s="258">
        <v>3.2410874999999999</v>
      </c>
      <c r="U78" s="273"/>
      <c r="V78" s="364"/>
      <c r="W78" s="273"/>
      <c r="X78" s="258"/>
      <c r="Y78" s="273"/>
      <c r="Z78" s="273"/>
      <c r="AA78" s="273"/>
      <c r="AB78" s="258"/>
      <c r="AC78" s="394"/>
      <c r="AD78" s="273"/>
    </row>
    <row r="79" spans="1:30" hidden="1">
      <c r="A79" s="196">
        <v>17</v>
      </c>
      <c r="B79" s="196" t="s">
        <v>371</v>
      </c>
      <c r="C79" s="273">
        <v>61</v>
      </c>
      <c r="D79" s="273" t="s">
        <v>635</v>
      </c>
      <c r="E79" s="273" t="s">
        <v>1188</v>
      </c>
      <c r="F79" s="273">
        <v>8</v>
      </c>
      <c r="G79" s="273" t="s">
        <v>1335</v>
      </c>
      <c r="H79" s="395" t="s">
        <v>217</v>
      </c>
      <c r="I79" s="364">
        <v>704380</v>
      </c>
      <c r="J79" s="364">
        <v>0</v>
      </c>
      <c r="K79" s="364">
        <v>0</v>
      </c>
      <c r="L79" s="364">
        <v>0</v>
      </c>
      <c r="M79" s="364">
        <v>0</v>
      </c>
      <c r="N79" s="364">
        <v>0</v>
      </c>
      <c r="O79" s="364">
        <v>704380</v>
      </c>
      <c r="P79" s="364">
        <v>7482.3853638000001</v>
      </c>
      <c r="Q79" s="364">
        <v>52652.404999999999</v>
      </c>
      <c r="R79" s="258">
        <v>7.7892740000000002E-2</v>
      </c>
      <c r="S79" s="258">
        <v>7.7076093338628651E-2</v>
      </c>
      <c r="T79" s="258">
        <v>6.4326940600000002</v>
      </c>
      <c r="U79" s="273"/>
      <c r="V79" s="364">
        <v>81656.89</v>
      </c>
      <c r="W79" s="273"/>
      <c r="X79" s="258">
        <v>0</v>
      </c>
      <c r="Y79" s="273"/>
      <c r="Z79" s="273"/>
      <c r="AA79" s="273"/>
      <c r="AB79" s="258" t="s">
        <v>1246</v>
      </c>
      <c r="AC79" s="394" t="s">
        <v>1389</v>
      </c>
      <c r="AD79" s="273"/>
    </row>
    <row r="80" spans="1:30" hidden="1">
      <c r="A80" s="196">
        <v>17</v>
      </c>
      <c r="B80" s="196" t="s">
        <v>371</v>
      </c>
      <c r="C80" s="273">
        <v>62</v>
      </c>
      <c r="D80" s="273" t="s">
        <v>637</v>
      </c>
      <c r="E80" s="273" t="s">
        <v>1055</v>
      </c>
      <c r="F80" s="273">
        <v>8</v>
      </c>
      <c r="G80" s="273" t="s">
        <v>1335</v>
      </c>
      <c r="H80" s="395" t="s">
        <v>219</v>
      </c>
      <c r="I80" s="364">
        <v>628671</v>
      </c>
      <c r="J80" s="364">
        <v>0</v>
      </c>
      <c r="K80" s="364">
        <v>0</v>
      </c>
      <c r="L80" s="364">
        <v>0</v>
      </c>
      <c r="M80" s="364">
        <v>0</v>
      </c>
      <c r="N80" s="364">
        <v>0</v>
      </c>
      <c r="O80" s="364">
        <v>628671</v>
      </c>
      <c r="P80" s="364">
        <v>0</v>
      </c>
      <c r="Q80" s="364">
        <v>0</v>
      </c>
      <c r="R80" s="258">
        <v>0</v>
      </c>
      <c r="S80" s="258">
        <v>0</v>
      </c>
      <c r="T80" s="258">
        <v>4.4176164699999996</v>
      </c>
      <c r="U80" s="273"/>
      <c r="V80" s="364">
        <v>14858347.699999999</v>
      </c>
      <c r="W80" s="273"/>
      <c r="X80" s="258">
        <v>0</v>
      </c>
      <c r="Y80" s="273"/>
      <c r="Z80" s="273"/>
      <c r="AA80" s="273"/>
      <c r="AB80" s="258" t="s">
        <v>1246</v>
      </c>
      <c r="AC80" s="394"/>
      <c r="AD80" s="273"/>
    </row>
    <row r="81" spans="1:30" hidden="1">
      <c r="A81" s="196">
        <v>17</v>
      </c>
      <c r="B81" s="196" t="s">
        <v>371</v>
      </c>
      <c r="C81" s="273">
        <v>63</v>
      </c>
      <c r="D81" s="273" t="s">
        <v>636</v>
      </c>
      <c r="E81" s="273" t="s">
        <v>1054</v>
      </c>
      <c r="F81" s="273">
        <v>8</v>
      </c>
      <c r="G81" s="273" t="s">
        <v>1335</v>
      </c>
      <c r="H81" s="395" t="s">
        <v>628</v>
      </c>
      <c r="I81" s="364">
        <v>1768488</v>
      </c>
      <c r="J81" s="364">
        <v>0</v>
      </c>
      <c r="K81" s="364">
        <v>0</v>
      </c>
      <c r="L81" s="364">
        <v>0</v>
      </c>
      <c r="M81" s="364">
        <v>0</v>
      </c>
      <c r="N81" s="364">
        <v>0</v>
      </c>
      <c r="O81" s="364">
        <v>1768488</v>
      </c>
      <c r="P81" s="364">
        <v>13414.715179999999</v>
      </c>
      <c r="Q81" s="364">
        <v>282958.08000000002</v>
      </c>
      <c r="R81" s="258">
        <v>0.41860156999999998</v>
      </c>
      <c r="S81" s="258">
        <v>0.4142128623564138</v>
      </c>
      <c r="T81" s="258">
        <v>5.8949796499999998</v>
      </c>
      <c r="U81" s="273"/>
      <c r="V81" s="364">
        <v>17849491.809999999</v>
      </c>
      <c r="W81" s="273"/>
      <c r="X81" s="258">
        <v>0</v>
      </c>
      <c r="Y81" s="273"/>
      <c r="Z81" s="273"/>
      <c r="AA81" s="273"/>
      <c r="AB81" s="258" t="s">
        <v>1246</v>
      </c>
      <c r="AC81" s="397" t="s">
        <v>1395</v>
      </c>
      <c r="AD81" s="273"/>
    </row>
    <row r="82" spans="1:30" hidden="1">
      <c r="A82" s="196">
        <v>17</v>
      </c>
      <c r="B82" s="196" t="s">
        <v>371</v>
      </c>
      <c r="C82" s="273">
        <v>64</v>
      </c>
      <c r="D82" s="273" t="s">
        <v>641</v>
      </c>
      <c r="E82" s="273" t="s">
        <v>1056</v>
      </c>
      <c r="F82" s="273">
        <v>8</v>
      </c>
      <c r="G82" s="273" t="s">
        <v>1335</v>
      </c>
      <c r="H82" s="395" t="s">
        <v>1394</v>
      </c>
      <c r="I82" s="364">
        <v>132499</v>
      </c>
      <c r="J82" s="364">
        <v>0</v>
      </c>
      <c r="K82" s="364">
        <v>0</v>
      </c>
      <c r="L82" s="364">
        <v>0</v>
      </c>
      <c r="M82" s="364">
        <v>0</v>
      </c>
      <c r="N82" s="364">
        <v>0</v>
      </c>
      <c r="O82" s="364">
        <v>132499</v>
      </c>
      <c r="P82" s="364">
        <v>1231.47703</v>
      </c>
      <c r="Q82" s="364">
        <v>34846.711000000003</v>
      </c>
      <c r="R82" s="258">
        <v>5.1551409999999999E-2</v>
      </c>
      <c r="S82" s="258">
        <v>5.1010933870546234E-2</v>
      </c>
      <c r="T82" s="258">
        <v>0.47270553999999998</v>
      </c>
      <c r="U82" s="273"/>
      <c r="V82" s="364">
        <v>9502153.5700000003</v>
      </c>
      <c r="W82" s="273"/>
      <c r="X82" s="258">
        <v>0</v>
      </c>
      <c r="Y82" s="273"/>
      <c r="Z82" s="273"/>
      <c r="AA82" s="273"/>
      <c r="AB82" s="258" t="s">
        <v>1246</v>
      </c>
      <c r="AC82" s="394" t="s">
        <v>1389</v>
      </c>
      <c r="AD82" s="273"/>
    </row>
    <row r="83" spans="1:30" hidden="1">
      <c r="A83" s="196">
        <v>17</v>
      </c>
      <c r="B83" s="196" t="s">
        <v>371</v>
      </c>
      <c r="C83" s="273">
        <v>65</v>
      </c>
      <c r="D83" s="273" t="s">
        <v>645</v>
      </c>
      <c r="E83" s="273" t="s">
        <v>1060</v>
      </c>
      <c r="F83" s="273">
        <v>8</v>
      </c>
      <c r="G83" s="273" t="s">
        <v>1335</v>
      </c>
      <c r="H83" s="395" t="s">
        <v>221</v>
      </c>
      <c r="I83" s="364">
        <v>2472</v>
      </c>
      <c r="J83" s="364">
        <v>0</v>
      </c>
      <c r="K83" s="364">
        <v>0</v>
      </c>
      <c r="L83" s="364">
        <v>0</v>
      </c>
      <c r="M83" s="364">
        <v>0</v>
      </c>
      <c r="N83" s="364">
        <v>0</v>
      </c>
      <c r="O83" s="364">
        <v>2472</v>
      </c>
      <c r="P83" s="364">
        <v>0</v>
      </c>
      <c r="Q83" s="364">
        <v>0</v>
      </c>
      <c r="R83" s="258">
        <v>0</v>
      </c>
      <c r="S83" s="258">
        <v>0</v>
      </c>
      <c r="T83" s="258">
        <v>1.5103210000000001E-2</v>
      </c>
      <c r="U83" s="273"/>
      <c r="V83" s="364">
        <v>7159797.7400000002</v>
      </c>
      <c r="W83" s="273"/>
      <c r="X83" s="258">
        <v>0</v>
      </c>
      <c r="Y83" s="273"/>
      <c r="Z83" s="273"/>
      <c r="AA83" s="273"/>
      <c r="AB83" s="258" t="s">
        <v>1246</v>
      </c>
      <c r="AC83" s="394"/>
      <c r="AD83" s="273"/>
    </row>
    <row r="84" spans="1:30" hidden="1">
      <c r="A84" s="196">
        <v>17</v>
      </c>
      <c r="B84" s="196" t="s">
        <v>371</v>
      </c>
      <c r="C84" s="273">
        <v>66</v>
      </c>
      <c r="D84" s="273" t="s">
        <v>647</v>
      </c>
      <c r="E84" s="273" t="s">
        <v>1061</v>
      </c>
      <c r="F84" s="273">
        <v>8</v>
      </c>
      <c r="G84" s="273" t="s">
        <v>1335</v>
      </c>
      <c r="H84" s="395" t="s">
        <v>224</v>
      </c>
      <c r="I84" s="364">
        <v>1137974</v>
      </c>
      <c r="J84" s="364">
        <v>0</v>
      </c>
      <c r="K84" s="364">
        <v>0</v>
      </c>
      <c r="L84" s="364">
        <v>0</v>
      </c>
      <c r="M84" s="364">
        <v>0</v>
      </c>
      <c r="N84" s="364">
        <v>0</v>
      </c>
      <c r="O84" s="364">
        <v>1137974</v>
      </c>
      <c r="P84" s="364">
        <v>0</v>
      </c>
      <c r="Q84" s="364">
        <v>0</v>
      </c>
      <c r="R84" s="258">
        <v>0</v>
      </c>
      <c r="S84" s="258">
        <v>0</v>
      </c>
      <c r="T84" s="258">
        <v>5.1202429699999996</v>
      </c>
      <c r="U84" s="273"/>
      <c r="V84" s="364" t="e">
        <v>#N/A</v>
      </c>
      <c r="W84" s="273"/>
      <c r="X84" s="258">
        <v>0</v>
      </c>
      <c r="Y84" s="273"/>
      <c r="Z84" s="273"/>
      <c r="AA84" s="273"/>
      <c r="AB84" s="258" t="e">
        <v>#N/A</v>
      </c>
      <c r="AC84" s="394"/>
      <c r="AD84" s="273"/>
    </row>
    <row r="85" spans="1:30" hidden="1">
      <c r="A85" s="196">
        <v>17</v>
      </c>
      <c r="B85" s="196" t="s">
        <v>371</v>
      </c>
      <c r="C85" s="273">
        <v>67</v>
      </c>
      <c r="D85" s="273" t="s">
        <v>652</v>
      </c>
      <c r="E85" s="273" t="s">
        <v>1063</v>
      </c>
      <c r="F85" s="273">
        <v>8</v>
      </c>
      <c r="G85" s="273" t="s">
        <v>1335</v>
      </c>
      <c r="H85" s="395" t="s">
        <v>223</v>
      </c>
      <c r="I85" s="364">
        <v>734617</v>
      </c>
      <c r="J85" s="364">
        <v>0</v>
      </c>
      <c r="K85" s="364">
        <v>0</v>
      </c>
      <c r="L85" s="364">
        <v>0</v>
      </c>
      <c r="M85" s="364">
        <v>0</v>
      </c>
      <c r="N85" s="364">
        <v>0</v>
      </c>
      <c r="O85" s="364">
        <v>734617</v>
      </c>
      <c r="P85" s="364">
        <v>0</v>
      </c>
      <c r="Q85" s="364">
        <v>0</v>
      </c>
      <c r="R85" s="258">
        <v>0</v>
      </c>
      <c r="S85" s="258">
        <v>0</v>
      </c>
      <c r="T85" s="258">
        <v>3.8697047000000002</v>
      </c>
      <c r="U85" s="273"/>
      <c r="V85" s="364">
        <v>8239636.9199999999</v>
      </c>
      <c r="W85" s="273"/>
      <c r="X85" s="258">
        <v>0</v>
      </c>
      <c r="Y85" s="273"/>
      <c r="Z85" s="273"/>
      <c r="AA85" s="273"/>
      <c r="AB85" s="258" t="s">
        <v>1246</v>
      </c>
      <c r="AC85" s="394"/>
      <c r="AD85" s="273"/>
    </row>
    <row r="86" spans="1:30" hidden="1">
      <c r="A86" s="196">
        <v>17</v>
      </c>
      <c r="B86" s="196" t="s">
        <v>371</v>
      </c>
      <c r="C86" s="273">
        <v>68</v>
      </c>
      <c r="D86" s="273" t="s">
        <v>657</v>
      </c>
      <c r="E86" s="273" t="s">
        <v>1065</v>
      </c>
      <c r="F86" s="273">
        <v>8</v>
      </c>
      <c r="G86" s="273" t="s">
        <v>1335</v>
      </c>
      <c r="H86" s="395" t="s">
        <v>225</v>
      </c>
      <c r="I86" s="364">
        <v>518063</v>
      </c>
      <c r="J86" s="364">
        <v>0</v>
      </c>
      <c r="K86" s="364">
        <v>0</v>
      </c>
      <c r="L86" s="364">
        <v>0</v>
      </c>
      <c r="M86" s="364">
        <v>0</v>
      </c>
      <c r="N86" s="364">
        <v>0</v>
      </c>
      <c r="O86" s="364">
        <v>518063</v>
      </c>
      <c r="P86" s="364">
        <v>0</v>
      </c>
      <c r="Q86" s="364">
        <v>0</v>
      </c>
      <c r="R86" s="258">
        <v>0</v>
      </c>
      <c r="S86" s="258">
        <v>0</v>
      </c>
      <c r="T86" s="258">
        <v>3.76773091</v>
      </c>
      <c r="U86" s="273"/>
      <c r="V86" s="364">
        <v>1189601.8799999999</v>
      </c>
      <c r="W86" s="273"/>
      <c r="X86" s="258">
        <v>0</v>
      </c>
      <c r="Y86" s="273"/>
      <c r="Z86" s="273"/>
      <c r="AA86" s="273"/>
      <c r="AB86" s="258" t="s">
        <v>1246</v>
      </c>
      <c r="AC86" s="394" t="s">
        <v>1389</v>
      </c>
      <c r="AD86" s="273"/>
    </row>
    <row r="87" spans="1:30" hidden="1">
      <c r="A87" s="196">
        <v>17</v>
      </c>
      <c r="B87" s="196" t="s">
        <v>371</v>
      </c>
      <c r="C87" s="273">
        <v>69</v>
      </c>
      <c r="D87" s="273" t="s">
        <v>663</v>
      </c>
      <c r="E87" s="273" t="s">
        <v>1068</v>
      </c>
      <c r="F87" s="273">
        <v>8</v>
      </c>
      <c r="G87" s="273" t="s">
        <v>1335</v>
      </c>
      <c r="H87" s="395" t="s">
        <v>646</v>
      </c>
      <c r="I87" s="364">
        <v>638396</v>
      </c>
      <c r="J87" s="364">
        <v>0</v>
      </c>
      <c r="K87" s="364">
        <v>0</v>
      </c>
      <c r="L87" s="364">
        <v>0</v>
      </c>
      <c r="M87" s="364">
        <v>0</v>
      </c>
      <c r="N87" s="364">
        <v>0</v>
      </c>
      <c r="O87" s="364">
        <v>638396</v>
      </c>
      <c r="P87" s="364">
        <v>893.75440000000003</v>
      </c>
      <c r="Q87" s="364">
        <v>4468.7719999999999</v>
      </c>
      <c r="R87" s="258">
        <v>6.6109999999999997E-3</v>
      </c>
      <c r="S87" s="258">
        <v>6.5416857554949333E-3</v>
      </c>
      <c r="T87" s="258">
        <v>6.4354435499999996</v>
      </c>
      <c r="U87" s="273"/>
      <c r="V87" s="364">
        <v>11677880.869999999</v>
      </c>
      <c r="W87" s="273"/>
      <c r="X87" s="258">
        <v>0</v>
      </c>
      <c r="Y87" s="273"/>
      <c r="Z87" s="273"/>
      <c r="AA87" s="273"/>
      <c r="AB87" s="258" t="s">
        <v>1246</v>
      </c>
      <c r="AC87" s="394"/>
      <c r="AD87" s="273"/>
    </row>
    <row r="88" spans="1:30" hidden="1">
      <c r="A88" s="196">
        <v>17</v>
      </c>
      <c r="B88" s="196" t="s">
        <v>371</v>
      </c>
      <c r="C88" s="273">
        <v>70</v>
      </c>
      <c r="D88" s="273" t="s">
        <v>659</v>
      </c>
      <c r="E88" s="273" t="s">
        <v>1066</v>
      </c>
      <c r="F88" s="273">
        <v>8</v>
      </c>
      <c r="G88" s="273" t="s">
        <v>1335</v>
      </c>
      <c r="H88" s="395" t="s">
        <v>1396</v>
      </c>
      <c r="I88" s="364">
        <v>525295</v>
      </c>
      <c r="J88" s="364">
        <v>0</v>
      </c>
      <c r="K88" s="364">
        <v>0</v>
      </c>
      <c r="L88" s="364">
        <v>0</v>
      </c>
      <c r="M88" s="364">
        <v>0</v>
      </c>
      <c r="N88" s="364">
        <v>0</v>
      </c>
      <c r="O88" s="364">
        <v>525295</v>
      </c>
      <c r="P88" s="364">
        <v>5508.5060899999999</v>
      </c>
      <c r="Q88" s="364">
        <v>241635.7</v>
      </c>
      <c r="R88" s="258">
        <v>0.35747021000000001</v>
      </c>
      <c r="S88" s="258">
        <v>0.35372241338538801</v>
      </c>
      <c r="T88" s="258">
        <v>2.9064054399999999</v>
      </c>
      <c r="U88" s="273"/>
      <c r="V88" s="364">
        <v>11705398.470000001</v>
      </c>
      <c r="W88" s="273"/>
      <c r="X88" s="258">
        <v>0</v>
      </c>
      <c r="Y88" s="273"/>
      <c r="Z88" s="273"/>
      <c r="AA88" s="273"/>
      <c r="AB88" s="258" t="s">
        <v>1246</v>
      </c>
      <c r="AC88" s="394"/>
      <c r="AD88" s="273"/>
    </row>
    <row r="89" spans="1:30" hidden="1">
      <c r="A89" s="196">
        <v>17</v>
      </c>
      <c r="B89" s="196" t="s">
        <v>371</v>
      </c>
      <c r="C89" s="273">
        <v>71</v>
      </c>
      <c r="D89" s="273" t="s">
        <v>665</v>
      </c>
      <c r="E89" s="273" t="s">
        <v>1070</v>
      </c>
      <c r="F89" s="273">
        <v>8</v>
      </c>
      <c r="G89" s="273" t="s">
        <v>1335</v>
      </c>
      <c r="H89" s="395" t="s">
        <v>653</v>
      </c>
      <c r="I89" s="364">
        <v>127361</v>
      </c>
      <c r="J89" s="364">
        <v>0</v>
      </c>
      <c r="K89" s="364">
        <v>0</v>
      </c>
      <c r="L89" s="364">
        <v>0</v>
      </c>
      <c r="M89" s="364">
        <v>0</v>
      </c>
      <c r="N89" s="364">
        <v>0</v>
      </c>
      <c r="O89" s="364">
        <v>127361</v>
      </c>
      <c r="P89" s="364">
        <v>0</v>
      </c>
      <c r="Q89" s="364">
        <v>570.57727999999997</v>
      </c>
      <c r="R89" s="258">
        <v>8.4409999999999997E-4</v>
      </c>
      <c r="S89" s="258">
        <v>8.3524898226739787E-4</v>
      </c>
      <c r="T89" s="258">
        <v>1.01070533</v>
      </c>
      <c r="U89" s="273"/>
      <c r="V89" s="364">
        <v>4479374.53</v>
      </c>
      <c r="W89" s="273"/>
      <c r="X89" s="258">
        <v>0</v>
      </c>
      <c r="Y89" s="273"/>
      <c r="Z89" s="273"/>
      <c r="AA89" s="273"/>
      <c r="AB89" s="258" t="s">
        <v>1246</v>
      </c>
      <c r="AC89" s="394"/>
      <c r="AD89" s="273"/>
    </row>
    <row r="90" spans="1:30" hidden="1">
      <c r="A90" s="196">
        <v>17</v>
      </c>
      <c r="B90" s="196" t="s">
        <v>371</v>
      </c>
      <c r="C90" s="273">
        <v>72</v>
      </c>
      <c r="D90" s="273" t="s">
        <v>669</v>
      </c>
      <c r="E90" s="273" t="s">
        <v>1072</v>
      </c>
      <c r="F90" s="273">
        <v>8</v>
      </c>
      <c r="G90" s="273" t="s">
        <v>1335</v>
      </c>
      <c r="H90" s="395" t="s">
        <v>231</v>
      </c>
      <c r="I90" s="364">
        <v>110562</v>
      </c>
      <c r="J90" s="364">
        <v>0</v>
      </c>
      <c r="K90" s="364">
        <v>0</v>
      </c>
      <c r="L90" s="364">
        <v>0</v>
      </c>
      <c r="M90" s="364">
        <v>0</v>
      </c>
      <c r="N90" s="364">
        <v>0</v>
      </c>
      <c r="O90" s="364">
        <v>110562</v>
      </c>
      <c r="P90" s="364">
        <v>0</v>
      </c>
      <c r="Q90" s="364">
        <v>0</v>
      </c>
      <c r="R90" s="258">
        <v>0</v>
      </c>
      <c r="S90" s="258">
        <v>0</v>
      </c>
      <c r="T90" s="258">
        <v>9.3443204899999994</v>
      </c>
      <c r="U90" s="273"/>
      <c r="V90" s="364">
        <v>492590.81</v>
      </c>
      <c r="W90" s="273"/>
      <c r="X90" s="258">
        <v>0</v>
      </c>
      <c r="Y90" s="273"/>
      <c r="Z90" s="273"/>
      <c r="AA90" s="273"/>
      <c r="AB90" s="258" t="s">
        <v>1246</v>
      </c>
      <c r="AC90" s="394" t="s">
        <v>1389</v>
      </c>
      <c r="AD90" s="273"/>
    </row>
    <row r="91" spans="1:30" hidden="1">
      <c r="A91" s="196">
        <v>17</v>
      </c>
      <c r="B91" s="196" t="s">
        <v>371</v>
      </c>
      <c r="C91" s="273">
        <v>73</v>
      </c>
      <c r="D91" s="273" t="s">
        <v>384</v>
      </c>
      <c r="E91" s="273" t="s">
        <v>875</v>
      </c>
      <c r="F91" s="273">
        <v>8</v>
      </c>
      <c r="G91" s="273" t="s">
        <v>1335</v>
      </c>
      <c r="H91" s="395" t="s">
        <v>235</v>
      </c>
      <c r="I91" s="364">
        <v>500827</v>
      </c>
      <c r="J91" s="364">
        <v>0</v>
      </c>
      <c r="K91" s="364">
        <v>0</v>
      </c>
      <c r="L91" s="364">
        <v>0</v>
      </c>
      <c r="M91" s="364">
        <v>0</v>
      </c>
      <c r="N91" s="364">
        <v>0</v>
      </c>
      <c r="O91" s="364">
        <v>500827</v>
      </c>
      <c r="P91" s="364">
        <v>0</v>
      </c>
      <c r="Q91" s="364">
        <v>1497.47273</v>
      </c>
      <c r="R91" s="258">
        <v>2.2153300000000002E-3</v>
      </c>
      <c r="S91" s="258">
        <v>2.192100207189606E-3</v>
      </c>
      <c r="T91" s="258">
        <v>0.38525154</v>
      </c>
      <c r="U91" s="273"/>
      <c r="V91" s="364">
        <v>3487293</v>
      </c>
      <c r="W91" s="273"/>
      <c r="X91" s="258">
        <v>0</v>
      </c>
      <c r="Y91" s="273"/>
      <c r="Z91" s="273"/>
      <c r="AA91" s="273"/>
      <c r="AB91" s="258" t="s">
        <v>1246</v>
      </c>
      <c r="AC91" s="394"/>
      <c r="AD91" s="273"/>
    </row>
    <row r="92" spans="1:30" hidden="1">
      <c r="A92" s="196">
        <v>17</v>
      </c>
      <c r="B92" s="196" t="s">
        <v>371</v>
      </c>
      <c r="C92" s="273">
        <v>74</v>
      </c>
      <c r="D92" s="398" t="s">
        <v>685</v>
      </c>
      <c r="E92" s="9" t="s">
        <v>1219</v>
      </c>
      <c r="F92" s="273">
        <v>8</v>
      </c>
      <c r="G92" s="273" t="s">
        <v>1335</v>
      </c>
      <c r="H92" s="395" t="s">
        <v>233</v>
      </c>
      <c r="I92" s="364">
        <v>682998</v>
      </c>
      <c r="J92" s="364">
        <v>0</v>
      </c>
      <c r="K92" s="364">
        <v>0</v>
      </c>
      <c r="L92" s="364">
        <v>0</v>
      </c>
      <c r="M92" s="364">
        <v>0</v>
      </c>
      <c r="N92" s="364">
        <v>0</v>
      </c>
      <c r="O92" s="364">
        <v>682998</v>
      </c>
      <c r="P92" s="364">
        <v>0</v>
      </c>
      <c r="Q92" s="364">
        <v>1181.58654</v>
      </c>
      <c r="R92" s="258">
        <v>1.7480099999999999E-3</v>
      </c>
      <c r="S92" s="258">
        <v>1.7296849867486066E-3</v>
      </c>
      <c r="T92" s="258">
        <v>6.3831588799999999</v>
      </c>
      <c r="U92" s="273"/>
      <c r="V92" s="364">
        <v>3530628.87</v>
      </c>
      <c r="W92" s="273"/>
      <c r="X92" s="258">
        <v>0</v>
      </c>
      <c r="Y92" s="273"/>
      <c r="Z92" s="273"/>
      <c r="AA92" s="273"/>
      <c r="AB92" s="258"/>
      <c r="AC92" s="394"/>
      <c r="AD92" s="273"/>
    </row>
    <row r="93" spans="1:30" hidden="1">
      <c r="A93" s="196">
        <v>17</v>
      </c>
      <c r="B93" s="196" t="s">
        <v>371</v>
      </c>
      <c r="C93" s="273">
        <v>75</v>
      </c>
      <c r="D93" s="273" t="s">
        <v>387</v>
      </c>
      <c r="E93" s="273" t="s">
        <v>877</v>
      </c>
      <c r="F93" s="273">
        <v>8</v>
      </c>
      <c r="G93" s="273" t="s">
        <v>1335</v>
      </c>
      <c r="H93" s="395" t="s">
        <v>1397</v>
      </c>
      <c r="I93" s="364">
        <v>255437</v>
      </c>
      <c r="J93" s="364">
        <v>0</v>
      </c>
      <c r="K93" s="364">
        <v>0</v>
      </c>
      <c r="L93" s="364">
        <v>0</v>
      </c>
      <c r="M93" s="364">
        <v>0</v>
      </c>
      <c r="N93" s="364">
        <v>0</v>
      </c>
      <c r="O93" s="364">
        <v>255437</v>
      </c>
      <c r="P93" s="364">
        <v>0</v>
      </c>
      <c r="Q93" s="364">
        <v>1785.5046299999999</v>
      </c>
      <c r="R93" s="258">
        <v>2.6414300000000002E-3</v>
      </c>
      <c r="S93" s="258">
        <v>2.6137404648170128E-3</v>
      </c>
      <c r="T93" s="258">
        <v>2.1069228</v>
      </c>
      <c r="U93" s="273"/>
      <c r="V93" s="364" t="e">
        <v>#N/A</v>
      </c>
      <c r="W93" s="273"/>
      <c r="X93" s="258">
        <v>0</v>
      </c>
      <c r="Y93" s="273"/>
      <c r="Z93" s="273"/>
      <c r="AA93" s="273"/>
      <c r="AB93" s="258" t="e">
        <v>#N/A</v>
      </c>
      <c r="AC93" s="394"/>
      <c r="AD93" s="273"/>
    </row>
    <row r="94" spans="1:30" hidden="1">
      <c r="A94" s="196">
        <v>17</v>
      </c>
      <c r="B94" s="196" t="s">
        <v>371</v>
      </c>
      <c r="C94" s="273">
        <v>76</v>
      </c>
      <c r="D94" s="273" t="s">
        <v>692</v>
      </c>
      <c r="E94" s="273" t="s">
        <v>1079</v>
      </c>
      <c r="F94" s="273">
        <v>8</v>
      </c>
      <c r="G94" s="273" t="s">
        <v>1335</v>
      </c>
      <c r="H94" s="395" t="s">
        <v>240</v>
      </c>
      <c r="I94" s="364">
        <v>259</v>
      </c>
      <c r="J94" s="364">
        <v>0</v>
      </c>
      <c r="K94" s="364">
        <v>0</v>
      </c>
      <c r="L94" s="364">
        <v>0</v>
      </c>
      <c r="M94" s="364">
        <v>0</v>
      </c>
      <c r="N94" s="364">
        <v>0</v>
      </c>
      <c r="O94" s="364">
        <v>259</v>
      </c>
      <c r="P94" s="364">
        <v>0</v>
      </c>
      <c r="Q94" s="364">
        <v>0</v>
      </c>
      <c r="R94" s="258">
        <v>0</v>
      </c>
      <c r="S94" s="258">
        <v>0</v>
      </c>
      <c r="T94" s="258">
        <v>2.8152199999999998E-3</v>
      </c>
      <c r="U94" s="273"/>
      <c r="V94" s="364" t="e">
        <v>#N/A</v>
      </c>
      <c r="W94" s="273"/>
      <c r="X94" s="258">
        <v>0</v>
      </c>
      <c r="Y94" s="273"/>
      <c r="Z94" s="273"/>
      <c r="AA94" s="273"/>
      <c r="AB94" s="258" t="e">
        <v>#N/A</v>
      </c>
      <c r="AC94" s="394"/>
      <c r="AD94" s="273"/>
    </row>
    <row r="95" spans="1:30" hidden="1">
      <c r="A95" s="196">
        <v>17</v>
      </c>
      <c r="B95" s="196" t="s">
        <v>371</v>
      </c>
      <c r="C95" s="273">
        <v>77</v>
      </c>
      <c r="D95" s="273" t="s">
        <v>694</v>
      </c>
      <c r="E95" s="273" t="s">
        <v>1081</v>
      </c>
      <c r="F95" s="273">
        <v>8</v>
      </c>
      <c r="G95" s="273" t="s">
        <v>1335</v>
      </c>
      <c r="H95" s="395" t="s">
        <v>666</v>
      </c>
      <c r="I95" s="364">
        <v>1420216</v>
      </c>
      <c r="J95" s="364">
        <v>0</v>
      </c>
      <c r="K95" s="364">
        <v>0</v>
      </c>
      <c r="L95" s="364">
        <v>0</v>
      </c>
      <c r="M95" s="364">
        <v>0</v>
      </c>
      <c r="N95" s="364">
        <v>0</v>
      </c>
      <c r="O95" s="364">
        <v>1420216</v>
      </c>
      <c r="P95" s="364">
        <v>11361.7284</v>
      </c>
      <c r="Q95" s="364">
        <v>61722.587359999998</v>
      </c>
      <c r="R95" s="258">
        <v>9.1310950000000002E-2</v>
      </c>
      <c r="S95" s="258">
        <v>9.0353629705253166E-2</v>
      </c>
      <c r="T95" s="258">
        <v>8.4536666700000005</v>
      </c>
      <c r="U95" s="273"/>
      <c r="V95" s="364">
        <v>6930357.6399999997</v>
      </c>
      <c r="W95" s="273"/>
      <c r="X95" s="258">
        <v>0</v>
      </c>
      <c r="Y95" s="273"/>
      <c r="Z95" s="273"/>
      <c r="AA95" s="273"/>
      <c r="AB95" s="258" t="s">
        <v>1246</v>
      </c>
      <c r="AC95" s="394"/>
      <c r="AD95" s="273"/>
    </row>
    <row r="96" spans="1:30" hidden="1">
      <c r="A96" s="196">
        <v>17</v>
      </c>
      <c r="B96" s="196" t="s">
        <v>371</v>
      </c>
      <c r="C96" s="273">
        <v>78</v>
      </c>
      <c r="D96" s="273" t="s">
        <v>389</v>
      </c>
      <c r="E96" s="273" t="s">
        <v>1084</v>
      </c>
      <c r="F96" s="273">
        <v>8</v>
      </c>
      <c r="G96" s="273" t="s">
        <v>1335</v>
      </c>
      <c r="H96" s="395" t="s">
        <v>248</v>
      </c>
      <c r="I96" s="364">
        <v>615623</v>
      </c>
      <c r="J96" s="364">
        <v>0</v>
      </c>
      <c r="K96" s="364">
        <v>0</v>
      </c>
      <c r="L96" s="364">
        <v>0</v>
      </c>
      <c r="M96" s="364">
        <v>0</v>
      </c>
      <c r="N96" s="364">
        <v>0</v>
      </c>
      <c r="O96" s="364">
        <v>615623</v>
      </c>
      <c r="P96" s="364">
        <v>6713.0289592999998</v>
      </c>
      <c r="Q96" s="364">
        <v>161847.2867</v>
      </c>
      <c r="R96" s="258">
        <v>0.23943308999999999</v>
      </c>
      <c r="S96" s="258">
        <v>0.23692282577202298</v>
      </c>
      <c r="T96" s="258">
        <v>9.9890150900000005</v>
      </c>
      <c r="U96" s="273"/>
      <c r="V96" s="364">
        <v>43138628.100000001</v>
      </c>
      <c r="W96" s="273"/>
      <c r="X96" s="258">
        <v>0</v>
      </c>
      <c r="Y96" s="273"/>
      <c r="Z96" s="273"/>
      <c r="AA96" s="273"/>
      <c r="AB96" s="258" t="s">
        <v>1246</v>
      </c>
      <c r="AC96" s="394"/>
      <c r="AD96" s="273"/>
    </row>
    <row r="97" spans="1:30" hidden="1">
      <c r="A97" s="196">
        <v>17</v>
      </c>
      <c r="B97" s="196" t="s">
        <v>371</v>
      </c>
      <c r="C97" s="273">
        <v>79</v>
      </c>
      <c r="D97" s="273" t="s">
        <v>700</v>
      </c>
      <c r="E97" s="273" t="s">
        <v>1086</v>
      </c>
      <c r="F97" s="273">
        <v>8</v>
      </c>
      <c r="G97" s="273" t="s">
        <v>1335</v>
      </c>
      <c r="H97" s="395" t="s">
        <v>1398</v>
      </c>
      <c r="I97" s="364">
        <v>465638</v>
      </c>
      <c r="J97" s="364">
        <v>0</v>
      </c>
      <c r="K97" s="364">
        <v>0</v>
      </c>
      <c r="L97" s="364">
        <v>0</v>
      </c>
      <c r="M97" s="364">
        <v>0</v>
      </c>
      <c r="N97" s="364">
        <v>0</v>
      </c>
      <c r="O97" s="364">
        <v>465638</v>
      </c>
      <c r="P97" s="364">
        <v>3823.5726199999999</v>
      </c>
      <c r="Q97" s="364">
        <v>68018.070849999989</v>
      </c>
      <c r="R97" s="258">
        <v>0.10062434000000001</v>
      </c>
      <c r="S97" s="258">
        <v>9.9569377268674722E-2</v>
      </c>
      <c r="T97" s="258">
        <v>4.5242712799999998</v>
      </c>
      <c r="U97" s="273"/>
      <c r="V97" s="364" t="e">
        <v>#N/A</v>
      </c>
      <c r="W97" s="273"/>
      <c r="X97" s="258">
        <v>0</v>
      </c>
      <c r="Y97" s="273"/>
      <c r="Z97" s="273"/>
      <c r="AA97" s="273"/>
      <c r="AB97" s="258" t="e">
        <v>#N/A</v>
      </c>
      <c r="AC97" s="394"/>
      <c r="AD97" s="273"/>
    </row>
    <row r="98" spans="1:30" hidden="1">
      <c r="A98" s="196">
        <v>17</v>
      </c>
      <c r="B98" s="196" t="s">
        <v>371</v>
      </c>
      <c r="C98" s="273">
        <v>80</v>
      </c>
      <c r="D98" s="273" t="s">
        <v>702</v>
      </c>
      <c r="E98" s="273" t="s">
        <v>1088</v>
      </c>
      <c r="F98" s="273">
        <v>8</v>
      </c>
      <c r="G98" s="273" t="s">
        <v>1335</v>
      </c>
      <c r="H98" s="395" t="s">
        <v>251</v>
      </c>
      <c r="I98" s="364">
        <v>297664</v>
      </c>
      <c r="J98" s="364">
        <v>0</v>
      </c>
      <c r="K98" s="364">
        <v>0</v>
      </c>
      <c r="L98" s="364">
        <v>0</v>
      </c>
      <c r="M98" s="364">
        <v>0</v>
      </c>
      <c r="N98" s="364">
        <v>500</v>
      </c>
      <c r="O98" s="364">
        <v>297164</v>
      </c>
      <c r="P98" s="364">
        <v>0</v>
      </c>
      <c r="Q98" s="364">
        <v>2139.5807999999997</v>
      </c>
      <c r="R98" s="258">
        <v>3.1652500000000001E-3</v>
      </c>
      <c r="S98" s="258">
        <v>3.1320607187143253E-3</v>
      </c>
      <c r="T98" s="258">
        <v>0.56912269000000004</v>
      </c>
      <c r="U98" s="273"/>
      <c r="V98" s="364">
        <v>3088797.08</v>
      </c>
      <c r="W98" s="273"/>
      <c r="X98" s="258">
        <v>0</v>
      </c>
      <c r="Y98" s="273"/>
      <c r="Z98" s="273"/>
      <c r="AA98" s="273"/>
      <c r="AB98" s="258" t="s">
        <v>1246</v>
      </c>
      <c r="AC98" s="394"/>
      <c r="AD98" s="273"/>
    </row>
    <row r="99" spans="1:30" hidden="1">
      <c r="A99" s="196">
        <v>17</v>
      </c>
      <c r="B99" s="196" t="s">
        <v>371</v>
      </c>
      <c r="C99" s="273">
        <v>81</v>
      </c>
      <c r="D99" s="273" t="s">
        <v>708</v>
      </c>
      <c r="E99" s="273" t="s">
        <v>1093</v>
      </c>
      <c r="F99" s="273">
        <v>8</v>
      </c>
      <c r="G99" s="273" t="s">
        <v>1335</v>
      </c>
      <c r="H99" s="395" t="s">
        <v>254</v>
      </c>
      <c r="I99" s="364">
        <v>1672871</v>
      </c>
      <c r="J99" s="364">
        <v>0</v>
      </c>
      <c r="K99" s="364">
        <v>0</v>
      </c>
      <c r="L99" s="364">
        <v>0</v>
      </c>
      <c r="M99" s="364">
        <v>0</v>
      </c>
      <c r="N99" s="364">
        <v>0</v>
      </c>
      <c r="O99" s="364">
        <v>1672871</v>
      </c>
      <c r="P99" s="364">
        <v>4131.9913699999997</v>
      </c>
      <c r="Q99" s="364">
        <v>29325.428629999999</v>
      </c>
      <c r="R99" s="258">
        <v>4.3383350000000001E-2</v>
      </c>
      <c r="S99" s="258">
        <v>4.2928513413227239E-2</v>
      </c>
      <c r="T99" s="258">
        <v>6.3335377800000003</v>
      </c>
      <c r="U99" s="273"/>
      <c r="V99" s="364">
        <v>2381082.0099999998</v>
      </c>
      <c r="W99" s="273"/>
      <c r="X99" s="258">
        <v>0</v>
      </c>
      <c r="Y99" s="273"/>
      <c r="Z99" s="273"/>
      <c r="AA99" s="273"/>
      <c r="AB99" s="258" t="s">
        <v>1246</v>
      </c>
      <c r="AC99" s="394"/>
      <c r="AD99" s="273"/>
    </row>
    <row r="100" spans="1:30" hidden="1">
      <c r="A100" s="196">
        <v>17</v>
      </c>
      <c r="B100" s="196" t="s">
        <v>371</v>
      </c>
      <c r="C100" s="273">
        <v>82</v>
      </c>
      <c r="D100" s="273" t="s">
        <v>711</v>
      </c>
      <c r="E100" s="273" t="s">
        <v>1095</v>
      </c>
      <c r="F100" s="273">
        <v>8</v>
      </c>
      <c r="G100" s="273" t="s">
        <v>1335</v>
      </c>
      <c r="H100" s="395" t="s">
        <v>257</v>
      </c>
      <c r="I100" s="364">
        <v>104645</v>
      </c>
      <c r="J100" s="364">
        <v>0</v>
      </c>
      <c r="K100" s="364">
        <v>0</v>
      </c>
      <c r="L100" s="364">
        <v>0</v>
      </c>
      <c r="M100" s="364">
        <v>0</v>
      </c>
      <c r="N100" s="364">
        <v>0</v>
      </c>
      <c r="O100" s="364">
        <v>104645</v>
      </c>
      <c r="P100" s="364">
        <v>956.18083000000001</v>
      </c>
      <c r="Q100" s="364">
        <v>23321.184699999998</v>
      </c>
      <c r="R100" s="258">
        <v>3.4500820000000001E-2</v>
      </c>
      <c r="S100" s="258">
        <v>3.4139101693542742E-2</v>
      </c>
      <c r="T100" s="258">
        <v>3.1306468000000001</v>
      </c>
      <c r="U100" s="273"/>
      <c r="V100" s="364">
        <v>1736381.13</v>
      </c>
      <c r="W100" s="273"/>
      <c r="X100" s="258">
        <v>0</v>
      </c>
      <c r="Y100" s="273"/>
      <c r="Z100" s="273"/>
      <c r="AA100" s="273"/>
      <c r="AB100" s="258" t="s">
        <v>1246</v>
      </c>
      <c r="AC100" s="394"/>
      <c r="AD100" s="273"/>
    </row>
    <row r="101" spans="1:30" hidden="1">
      <c r="A101" s="196">
        <v>17</v>
      </c>
      <c r="B101" s="196" t="s">
        <v>371</v>
      </c>
      <c r="C101" s="273">
        <v>83</v>
      </c>
      <c r="D101" s="273" t="s">
        <v>697</v>
      </c>
      <c r="E101" s="273" t="s">
        <v>1085</v>
      </c>
      <c r="F101" s="273">
        <v>8</v>
      </c>
      <c r="G101" s="273" t="s">
        <v>1335</v>
      </c>
      <c r="H101" s="395" t="s">
        <v>703</v>
      </c>
      <c r="I101" s="364">
        <v>240399</v>
      </c>
      <c r="J101" s="364">
        <v>0</v>
      </c>
      <c r="K101" s="364">
        <v>0</v>
      </c>
      <c r="L101" s="364">
        <v>0</v>
      </c>
      <c r="M101" s="364">
        <v>0</v>
      </c>
      <c r="N101" s="364">
        <v>0</v>
      </c>
      <c r="O101" s="364">
        <v>240399</v>
      </c>
      <c r="P101" s="364">
        <v>0</v>
      </c>
      <c r="Q101" s="364">
        <v>687.54114000000004</v>
      </c>
      <c r="R101" s="258">
        <v>1.01713E-3</v>
      </c>
      <c r="S101" s="258">
        <v>1.006468461996886E-3</v>
      </c>
      <c r="T101" s="258">
        <v>5.3816655500000001</v>
      </c>
      <c r="U101" s="273"/>
      <c r="V101" s="364">
        <v>3544442.59</v>
      </c>
      <c r="W101" s="273"/>
      <c r="X101" s="258">
        <v>0</v>
      </c>
      <c r="Y101" s="273"/>
      <c r="Z101" s="273"/>
      <c r="AA101" s="273"/>
      <c r="AB101" s="258" t="s">
        <v>1246</v>
      </c>
      <c r="AC101" s="394"/>
      <c r="AD101" s="273"/>
    </row>
    <row r="102" spans="1:30" hidden="1">
      <c r="A102" s="196">
        <v>17</v>
      </c>
      <c r="B102" s="196" t="s">
        <v>371</v>
      </c>
      <c r="C102" s="273">
        <v>84</v>
      </c>
      <c r="D102" s="273" t="s">
        <v>701</v>
      </c>
      <c r="E102" s="273" t="s">
        <v>1087</v>
      </c>
      <c r="F102" s="273">
        <v>8</v>
      </c>
      <c r="G102" s="273" t="s">
        <v>1335</v>
      </c>
      <c r="H102" s="395" t="s">
        <v>265</v>
      </c>
      <c r="I102" s="364">
        <v>162908</v>
      </c>
      <c r="J102" s="364">
        <v>0</v>
      </c>
      <c r="K102" s="364">
        <v>0</v>
      </c>
      <c r="L102" s="364">
        <v>0</v>
      </c>
      <c r="M102" s="364">
        <v>0</v>
      </c>
      <c r="N102" s="364">
        <v>0</v>
      </c>
      <c r="O102" s="364">
        <v>162908</v>
      </c>
      <c r="P102" s="364">
        <v>0</v>
      </c>
      <c r="Q102" s="364">
        <v>2924.1986000000002</v>
      </c>
      <c r="R102" s="258">
        <v>4.32599E-3</v>
      </c>
      <c r="S102" s="258">
        <v>4.2806364540097881E-3</v>
      </c>
      <c r="T102" s="258">
        <v>3.6615121799999999</v>
      </c>
      <c r="U102" s="273"/>
      <c r="V102" s="364">
        <v>4700044.38</v>
      </c>
      <c r="W102" s="273"/>
      <c r="X102" s="258">
        <v>0</v>
      </c>
      <c r="Y102" s="273"/>
      <c r="Z102" s="273"/>
      <c r="AA102" s="273"/>
      <c r="AB102" s="258" t="s">
        <v>1246</v>
      </c>
      <c r="AC102" s="394"/>
      <c r="AD102" s="273"/>
    </row>
    <row r="103" spans="1:30" hidden="1">
      <c r="A103" s="196">
        <v>17</v>
      </c>
      <c r="B103" s="196" t="s">
        <v>371</v>
      </c>
      <c r="C103" s="273">
        <v>85</v>
      </c>
      <c r="D103" s="273" t="s">
        <v>704</v>
      </c>
      <c r="E103" s="273" t="s">
        <v>1089</v>
      </c>
      <c r="F103" s="273">
        <v>8</v>
      </c>
      <c r="G103" s="273" t="s">
        <v>1335</v>
      </c>
      <c r="H103" s="395" t="s">
        <v>266</v>
      </c>
      <c r="I103" s="364">
        <v>94207</v>
      </c>
      <c r="J103" s="364">
        <v>0</v>
      </c>
      <c r="K103" s="364">
        <v>0</v>
      </c>
      <c r="L103" s="364">
        <v>0</v>
      </c>
      <c r="M103" s="364">
        <v>0</v>
      </c>
      <c r="N103" s="364">
        <v>0</v>
      </c>
      <c r="O103" s="364">
        <v>94207</v>
      </c>
      <c r="P103" s="364">
        <v>0</v>
      </c>
      <c r="Q103" s="364">
        <v>4903.945385</v>
      </c>
      <c r="R103" s="258">
        <v>7.2547799999999997E-3</v>
      </c>
      <c r="S103" s="258">
        <v>7.1787215080070356E-3</v>
      </c>
      <c r="T103" s="258">
        <v>3.14023333</v>
      </c>
      <c r="U103" s="273"/>
      <c r="V103" s="364">
        <v>2511987.29</v>
      </c>
      <c r="W103" s="273"/>
      <c r="X103" s="258">
        <v>0</v>
      </c>
      <c r="Y103" s="273"/>
      <c r="Z103" s="273"/>
      <c r="AA103" s="273"/>
      <c r="AB103" s="258" t="s">
        <v>1246</v>
      </c>
      <c r="AC103" s="394"/>
      <c r="AD103" s="273"/>
    </row>
    <row r="104" spans="1:30" hidden="1">
      <c r="A104" s="196">
        <v>17</v>
      </c>
      <c r="B104" s="196" t="s">
        <v>371</v>
      </c>
      <c r="C104" s="273">
        <v>86</v>
      </c>
      <c r="D104" s="273" t="s">
        <v>705</v>
      </c>
      <c r="E104" s="273" t="s">
        <v>1090</v>
      </c>
      <c r="F104" s="273">
        <v>8</v>
      </c>
      <c r="G104" s="273" t="s">
        <v>1335</v>
      </c>
      <c r="H104" s="395" t="s">
        <v>256</v>
      </c>
      <c r="I104" s="364">
        <v>316932</v>
      </c>
      <c r="J104" s="364">
        <v>0</v>
      </c>
      <c r="K104" s="364">
        <v>0</v>
      </c>
      <c r="L104" s="364">
        <v>0</v>
      </c>
      <c r="M104" s="364">
        <v>0</v>
      </c>
      <c r="N104" s="364">
        <v>0</v>
      </c>
      <c r="O104" s="364">
        <v>316932</v>
      </c>
      <c r="P104" s="364">
        <v>0</v>
      </c>
      <c r="Q104" s="364">
        <v>1350.13032</v>
      </c>
      <c r="R104" s="258">
        <v>1.9973500000000002E-3</v>
      </c>
      <c r="S104" s="258">
        <v>1.9764105849226178E-3</v>
      </c>
      <c r="T104" s="258">
        <v>1.49019645</v>
      </c>
      <c r="U104" s="273"/>
      <c r="V104" s="364">
        <v>6045096.5899999999</v>
      </c>
      <c r="W104" s="273"/>
      <c r="X104" s="258">
        <v>0</v>
      </c>
      <c r="Y104" s="273"/>
      <c r="Z104" s="273"/>
      <c r="AA104" s="273"/>
      <c r="AB104" s="258" t="s">
        <v>1246</v>
      </c>
      <c r="AC104" s="394"/>
      <c r="AD104" s="273"/>
    </row>
    <row r="105" spans="1:30" hidden="1">
      <c r="A105" s="196">
        <v>17</v>
      </c>
      <c r="B105" s="196" t="s">
        <v>371</v>
      </c>
      <c r="C105" s="273">
        <v>87</v>
      </c>
      <c r="D105" s="273" t="s">
        <v>706</v>
      </c>
      <c r="E105" s="273" t="s">
        <v>1091</v>
      </c>
      <c r="F105" s="273">
        <v>8</v>
      </c>
      <c r="G105" s="273" t="s">
        <v>1335</v>
      </c>
      <c r="H105" s="395" t="s">
        <v>258</v>
      </c>
      <c r="I105" s="364">
        <v>348279</v>
      </c>
      <c r="J105" s="364">
        <v>0</v>
      </c>
      <c r="K105" s="364">
        <v>0</v>
      </c>
      <c r="L105" s="364">
        <v>0</v>
      </c>
      <c r="M105" s="364">
        <v>0</v>
      </c>
      <c r="N105" s="364">
        <v>0</v>
      </c>
      <c r="O105" s="364">
        <v>348279</v>
      </c>
      <c r="P105" s="364">
        <v>0</v>
      </c>
      <c r="Q105" s="364">
        <v>2960.3715000000002</v>
      </c>
      <c r="R105" s="258">
        <v>4.3794999999999997E-3</v>
      </c>
      <c r="S105" s="258">
        <v>4.333588751568254E-3</v>
      </c>
      <c r="T105" s="258">
        <v>3.9689914499999999</v>
      </c>
      <c r="U105" s="273"/>
      <c r="V105" s="364">
        <v>16205705.629999999</v>
      </c>
      <c r="W105" s="273"/>
      <c r="X105" s="258">
        <v>0</v>
      </c>
      <c r="Y105" s="273"/>
      <c r="Z105" s="273"/>
      <c r="AA105" s="273"/>
      <c r="AB105" s="258" t="s">
        <v>1246</v>
      </c>
      <c r="AC105" s="394"/>
      <c r="AD105" s="273"/>
    </row>
    <row r="106" spans="1:30" hidden="1">
      <c r="A106" s="196">
        <v>17</v>
      </c>
      <c r="B106" s="196" t="s">
        <v>371</v>
      </c>
      <c r="C106" s="273">
        <v>88</v>
      </c>
      <c r="D106" s="273" t="s">
        <v>724</v>
      </c>
      <c r="E106" s="273" t="s">
        <v>1100</v>
      </c>
      <c r="F106" s="273">
        <v>8</v>
      </c>
      <c r="G106" s="273" t="s">
        <v>1335</v>
      </c>
      <c r="H106" s="395" t="s">
        <v>259</v>
      </c>
      <c r="I106" s="364">
        <v>423001</v>
      </c>
      <c r="J106" s="364">
        <v>0</v>
      </c>
      <c r="K106" s="364">
        <v>0</v>
      </c>
      <c r="L106" s="364">
        <v>0</v>
      </c>
      <c r="M106" s="364">
        <v>0</v>
      </c>
      <c r="N106" s="364">
        <v>0</v>
      </c>
      <c r="O106" s="364">
        <v>423001</v>
      </c>
      <c r="P106" s="364">
        <v>3925.4544999999998</v>
      </c>
      <c r="Q106" s="364">
        <v>18040.99265</v>
      </c>
      <c r="R106" s="258">
        <v>2.6689419999999998E-2</v>
      </c>
      <c r="S106" s="258">
        <v>2.6409605286081678E-2</v>
      </c>
      <c r="T106" s="258">
        <v>4.92222209</v>
      </c>
      <c r="U106" s="273"/>
      <c r="V106" s="364">
        <v>11008089.390000001</v>
      </c>
      <c r="W106" s="273"/>
      <c r="X106" s="258">
        <v>0</v>
      </c>
      <c r="Y106" s="273"/>
      <c r="Z106" s="273"/>
      <c r="AA106" s="273"/>
      <c r="AB106" s="258" t="s">
        <v>1246</v>
      </c>
      <c r="AC106" s="394" t="s">
        <v>1389</v>
      </c>
      <c r="AD106" s="273"/>
    </row>
    <row r="107" spans="1:30" hidden="1">
      <c r="A107" s="196">
        <v>17</v>
      </c>
      <c r="B107" s="196" t="s">
        <v>371</v>
      </c>
      <c r="C107" s="273">
        <v>89</v>
      </c>
      <c r="D107" s="371" t="s">
        <v>721</v>
      </c>
      <c r="E107" s="273" t="s">
        <v>1099</v>
      </c>
      <c r="F107" s="273">
        <v>8</v>
      </c>
      <c r="G107" s="273" t="s">
        <v>1335</v>
      </c>
      <c r="H107" s="395" t="s">
        <v>1290</v>
      </c>
      <c r="I107" s="364">
        <v>578202</v>
      </c>
      <c r="J107" s="364">
        <v>0</v>
      </c>
      <c r="K107" s="364">
        <v>0</v>
      </c>
      <c r="L107" s="364">
        <v>0</v>
      </c>
      <c r="M107" s="364">
        <v>0</v>
      </c>
      <c r="N107" s="364">
        <v>0</v>
      </c>
      <c r="O107" s="364">
        <v>578202</v>
      </c>
      <c r="P107" s="364">
        <v>0</v>
      </c>
      <c r="Q107" s="364">
        <v>0</v>
      </c>
      <c r="R107" s="258">
        <v>0</v>
      </c>
      <c r="S107" s="258">
        <v>0</v>
      </c>
      <c r="T107" s="258">
        <v>1.85321154</v>
      </c>
      <c r="U107" s="273"/>
      <c r="V107" s="364" t="e">
        <v>#N/A</v>
      </c>
      <c r="W107" s="273"/>
      <c r="X107" s="258">
        <v>0</v>
      </c>
      <c r="Y107" s="273"/>
      <c r="Z107" s="273"/>
      <c r="AA107" s="273"/>
      <c r="AB107" s="258" t="e">
        <v>#N/A</v>
      </c>
      <c r="AC107" s="394"/>
      <c r="AD107" s="273"/>
    </row>
    <row r="108" spans="1:30" hidden="1">
      <c r="A108" s="196">
        <v>17</v>
      </c>
      <c r="B108" s="196" t="s">
        <v>371</v>
      </c>
      <c r="C108" s="273">
        <v>90</v>
      </c>
      <c r="D108" s="273" t="s">
        <v>729</v>
      </c>
      <c r="E108" s="273" t="s">
        <v>1104</v>
      </c>
      <c r="F108" s="273">
        <v>8</v>
      </c>
      <c r="G108" s="273" t="s">
        <v>1335</v>
      </c>
      <c r="H108" s="395" t="s">
        <v>263</v>
      </c>
      <c r="I108" s="364">
        <v>1309435</v>
      </c>
      <c r="J108" s="364">
        <v>0</v>
      </c>
      <c r="K108" s="364">
        <v>0</v>
      </c>
      <c r="L108" s="364">
        <v>0</v>
      </c>
      <c r="M108" s="364">
        <v>0</v>
      </c>
      <c r="N108" s="364">
        <v>0</v>
      </c>
      <c r="O108" s="364">
        <v>1309435</v>
      </c>
      <c r="P108" s="364">
        <v>0</v>
      </c>
      <c r="Q108" s="364">
        <v>7044.7602999999999</v>
      </c>
      <c r="R108" s="258">
        <v>1.042185E-2</v>
      </c>
      <c r="S108" s="258">
        <v>1.0312588806362512E-2</v>
      </c>
      <c r="T108" s="258">
        <v>4.3880977400000001</v>
      </c>
      <c r="U108" s="273"/>
      <c r="V108" s="364" t="e">
        <v>#N/A</v>
      </c>
      <c r="W108" s="273"/>
      <c r="X108" s="258">
        <v>0</v>
      </c>
      <c r="Y108" s="273"/>
      <c r="Z108" s="273"/>
      <c r="AA108" s="273"/>
      <c r="AB108" s="258" t="e">
        <v>#N/A</v>
      </c>
      <c r="AC108" s="394"/>
      <c r="AD108" s="273"/>
    </row>
    <row r="109" spans="1:30" hidden="1">
      <c r="C109" s="273"/>
      <c r="D109" s="273"/>
      <c r="E109" s="273"/>
      <c r="F109" s="273"/>
      <c r="G109" s="370" t="s">
        <v>1336</v>
      </c>
      <c r="H109" s="395" t="s">
        <v>272</v>
      </c>
      <c r="I109" s="364">
        <v>426521</v>
      </c>
      <c r="J109" s="364">
        <v>0</v>
      </c>
      <c r="K109" s="364">
        <v>0</v>
      </c>
      <c r="L109" s="364">
        <v>0</v>
      </c>
      <c r="M109" s="364">
        <v>0</v>
      </c>
      <c r="N109" s="364">
        <v>0</v>
      </c>
      <c r="O109" s="364">
        <v>426521</v>
      </c>
      <c r="P109" s="364">
        <v>0</v>
      </c>
      <c r="Q109" s="364">
        <v>0</v>
      </c>
      <c r="R109" s="258">
        <v>0</v>
      </c>
      <c r="S109" s="258">
        <v>0</v>
      </c>
      <c r="T109" s="258">
        <v>5.4326272800000002</v>
      </c>
      <c r="U109" s="273"/>
      <c r="V109" s="364" t="e">
        <v>#N/A</v>
      </c>
      <c r="W109" s="273">
        <v>0</v>
      </c>
      <c r="X109" s="258">
        <v>0</v>
      </c>
      <c r="Y109" s="273">
        <v>0</v>
      </c>
      <c r="Z109" s="273">
        <v>0</v>
      </c>
      <c r="AA109" s="273">
        <v>0</v>
      </c>
      <c r="AB109" s="258" t="e">
        <v>#N/A</v>
      </c>
      <c r="AC109" s="394">
        <v>0</v>
      </c>
      <c r="AD109" s="273">
        <v>0</v>
      </c>
    </row>
    <row r="110" spans="1:30" hidden="1">
      <c r="C110" s="273"/>
      <c r="D110" s="273"/>
      <c r="E110" s="273"/>
      <c r="F110" s="273"/>
      <c r="G110" s="370"/>
      <c r="H110" s="395" t="s">
        <v>1291</v>
      </c>
      <c r="I110" s="364">
        <v>318842</v>
      </c>
      <c r="J110" s="364">
        <v>0</v>
      </c>
      <c r="K110" s="364">
        <v>0</v>
      </c>
      <c r="L110" s="364">
        <v>0</v>
      </c>
      <c r="M110" s="364">
        <v>0</v>
      </c>
      <c r="N110" s="364">
        <v>0</v>
      </c>
      <c r="O110" s="364">
        <v>318842</v>
      </c>
      <c r="P110" s="364">
        <v>2741.1452000000004</v>
      </c>
      <c r="Q110" s="364">
        <v>47507.457999999999</v>
      </c>
      <c r="R110" s="258">
        <v>7.0281419999999997E-2</v>
      </c>
      <c r="S110" s="258">
        <v>6.9544577633044113E-2</v>
      </c>
      <c r="T110" s="258">
        <v>4.6208985499999997</v>
      </c>
      <c r="U110" s="273"/>
      <c r="V110" s="364"/>
      <c r="W110" s="273"/>
      <c r="X110" s="258"/>
      <c r="Y110" s="273"/>
      <c r="Z110" s="273"/>
      <c r="AA110" s="273"/>
      <c r="AB110" s="258"/>
      <c r="AC110" s="394"/>
      <c r="AD110" s="273"/>
    </row>
    <row r="111" spans="1:30" hidden="1">
      <c r="A111" s="196">
        <v>17</v>
      </c>
      <c r="B111" s="196" t="s">
        <v>371</v>
      </c>
      <c r="C111" s="273">
        <v>91</v>
      </c>
      <c r="D111" s="273" t="s">
        <v>596</v>
      </c>
      <c r="E111" s="273" t="s">
        <v>1028</v>
      </c>
      <c r="F111" s="273">
        <v>9</v>
      </c>
      <c r="G111" s="273" t="s">
        <v>1399</v>
      </c>
      <c r="H111" s="395" t="s">
        <v>277</v>
      </c>
      <c r="I111" s="364">
        <v>1836498</v>
      </c>
      <c r="J111" s="364">
        <v>0</v>
      </c>
      <c r="K111" s="364">
        <v>0</v>
      </c>
      <c r="L111" s="364">
        <v>0</v>
      </c>
      <c r="M111" s="364">
        <v>0</v>
      </c>
      <c r="N111" s="364">
        <v>104500</v>
      </c>
      <c r="O111" s="364">
        <v>1731998</v>
      </c>
      <c r="P111" s="364">
        <v>14618.527555299999</v>
      </c>
      <c r="Q111" s="364">
        <v>91830.533960000001</v>
      </c>
      <c r="R111" s="258">
        <v>0.13585195</v>
      </c>
      <c r="S111" s="258">
        <v>0.13442764498292278</v>
      </c>
      <c r="T111" s="258">
        <v>9.9972178599999992</v>
      </c>
      <c r="U111" s="273"/>
      <c r="V111" s="364">
        <v>2101884.9900000002</v>
      </c>
      <c r="W111" s="273"/>
      <c r="X111" s="258">
        <v>0</v>
      </c>
      <c r="Y111" s="273"/>
      <c r="Z111" s="273"/>
      <c r="AA111" s="273"/>
      <c r="AB111" s="258" t="s">
        <v>1246</v>
      </c>
      <c r="AC111" s="394" t="s">
        <v>1389</v>
      </c>
      <c r="AD111" s="273"/>
    </row>
    <row r="112" spans="1:30" hidden="1">
      <c r="A112" s="196">
        <v>17</v>
      </c>
      <c r="B112" s="196" t="s">
        <v>371</v>
      </c>
      <c r="C112" s="273">
        <v>92</v>
      </c>
      <c r="D112" s="273" t="s">
        <v>642</v>
      </c>
      <c r="E112" s="273" t="s">
        <v>1057</v>
      </c>
      <c r="F112" s="273">
        <v>9</v>
      </c>
      <c r="G112" s="273" t="s">
        <v>1399</v>
      </c>
      <c r="H112" s="393"/>
      <c r="I112" s="366">
        <v>27167054</v>
      </c>
      <c r="J112" s="366">
        <v>0</v>
      </c>
      <c r="K112" s="366">
        <v>0</v>
      </c>
      <c r="L112" s="366">
        <v>0</v>
      </c>
      <c r="M112" s="396">
        <v>0</v>
      </c>
      <c r="N112" s="366">
        <v>231592</v>
      </c>
      <c r="O112" s="366">
        <v>26935462</v>
      </c>
      <c r="P112" s="366">
        <v>90145.290655299978</v>
      </c>
      <c r="Q112" s="366">
        <v>1259965.8809250002</v>
      </c>
      <c r="R112" s="367">
        <v>1.8639640799999995</v>
      </c>
      <c r="S112" s="367">
        <v>1.8444218804755981</v>
      </c>
      <c r="T112" s="368"/>
      <c r="U112" s="273"/>
      <c r="V112" s="364">
        <v>2573688.46</v>
      </c>
      <c r="W112" s="273"/>
      <c r="X112" s="258">
        <v>0</v>
      </c>
      <c r="Y112" s="273"/>
      <c r="Z112" s="273"/>
      <c r="AA112" s="273"/>
      <c r="AB112" s="258" t="s">
        <v>1246</v>
      </c>
      <c r="AC112" s="394" t="s">
        <v>1389</v>
      </c>
      <c r="AD112" s="273"/>
    </row>
    <row r="113" spans="1:30">
      <c r="A113" s="196">
        <v>17</v>
      </c>
      <c r="B113" s="196" t="s">
        <v>371</v>
      </c>
      <c r="C113" s="273">
        <v>93</v>
      </c>
      <c r="D113" s="273" t="s">
        <v>695</v>
      </c>
      <c r="E113" s="273" t="s">
        <v>1083</v>
      </c>
      <c r="F113" s="273">
        <v>9</v>
      </c>
      <c r="G113" s="273" t="s">
        <v>1399</v>
      </c>
      <c r="H113" s="362" t="s">
        <v>1399</v>
      </c>
      <c r="I113" s="369"/>
      <c r="J113" s="369"/>
      <c r="K113" s="369"/>
      <c r="L113" s="369"/>
      <c r="M113" s="364"/>
      <c r="N113" s="369"/>
      <c r="O113" s="369"/>
      <c r="P113" s="369"/>
      <c r="Q113" s="369"/>
      <c r="R113" s="368"/>
      <c r="S113" s="368"/>
      <c r="T113" s="368"/>
      <c r="U113" s="273"/>
      <c r="V113" s="364">
        <v>1432800.86</v>
      </c>
      <c r="W113" s="273"/>
      <c r="X113" s="258">
        <v>0</v>
      </c>
      <c r="Y113" s="273"/>
      <c r="Z113" s="273"/>
      <c r="AA113" s="273"/>
      <c r="AB113" s="258" t="s">
        <v>1246</v>
      </c>
      <c r="AC113" s="394" t="s">
        <v>1389</v>
      </c>
      <c r="AD113" s="273"/>
    </row>
    <row r="114" spans="1:30">
      <c r="A114" s="196">
        <v>17</v>
      </c>
      <c r="B114" s="196" t="s">
        <v>371</v>
      </c>
      <c r="C114" s="273">
        <v>94</v>
      </c>
      <c r="D114" s="273" t="s">
        <v>709</v>
      </c>
      <c r="E114" s="273" t="s">
        <v>1094</v>
      </c>
      <c r="F114" s="273">
        <v>9</v>
      </c>
      <c r="G114" s="273" t="s">
        <v>1399</v>
      </c>
      <c r="H114" s="395" t="s">
        <v>597</v>
      </c>
      <c r="I114" s="364">
        <v>210188</v>
      </c>
      <c r="J114" s="364">
        <v>0</v>
      </c>
      <c r="K114" s="364">
        <v>0</v>
      </c>
      <c r="L114" s="364">
        <v>0</v>
      </c>
      <c r="M114" s="364">
        <v>0</v>
      </c>
      <c r="N114" s="364">
        <v>0</v>
      </c>
      <c r="O114" s="364">
        <v>210188</v>
      </c>
      <c r="P114" s="364">
        <v>0</v>
      </c>
      <c r="Q114" s="364">
        <v>0</v>
      </c>
      <c r="R114" s="258">
        <v>0</v>
      </c>
      <c r="S114" s="258">
        <v>0</v>
      </c>
      <c r="T114" s="258">
        <v>2.4628904899999999</v>
      </c>
      <c r="U114" s="273"/>
      <c r="V114" s="364">
        <v>15362802.98</v>
      </c>
      <c r="W114" s="273"/>
      <c r="X114" s="258">
        <v>0</v>
      </c>
      <c r="Y114" s="273"/>
      <c r="Z114" s="273"/>
      <c r="AA114" s="273"/>
      <c r="AB114" s="258" t="s">
        <v>1246</v>
      </c>
      <c r="AC114" s="394" t="s">
        <v>1389</v>
      </c>
      <c r="AD114" s="273"/>
    </row>
    <row r="115" spans="1:30">
      <c r="A115" s="196">
        <v>17</v>
      </c>
      <c r="B115" s="196" t="s">
        <v>371</v>
      </c>
      <c r="C115" s="273">
        <v>95</v>
      </c>
      <c r="D115" s="273" t="s">
        <v>714</v>
      </c>
      <c r="E115" s="273" t="s">
        <v>1097</v>
      </c>
      <c r="F115" s="273">
        <v>9</v>
      </c>
      <c r="G115" s="273" t="s">
        <v>1399</v>
      </c>
      <c r="H115" s="395" t="s">
        <v>226</v>
      </c>
      <c r="I115" s="364">
        <v>257368</v>
      </c>
      <c r="J115" s="364">
        <v>0</v>
      </c>
      <c r="K115" s="364">
        <v>0</v>
      </c>
      <c r="L115" s="364">
        <v>0</v>
      </c>
      <c r="M115" s="364">
        <v>0</v>
      </c>
      <c r="N115" s="364">
        <v>0</v>
      </c>
      <c r="O115" s="364">
        <v>257368</v>
      </c>
      <c r="P115" s="364">
        <v>0</v>
      </c>
      <c r="Q115" s="364">
        <v>0</v>
      </c>
      <c r="R115" s="258">
        <v>0</v>
      </c>
      <c r="S115" s="258">
        <v>0</v>
      </c>
      <c r="T115" s="258">
        <v>4.7706680500000003</v>
      </c>
      <c r="U115" s="273"/>
      <c r="V115" s="364" t="e">
        <v>#N/A</v>
      </c>
      <c r="W115" s="273"/>
      <c r="X115" s="258">
        <v>0</v>
      </c>
      <c r="Y115" s="273"/>
      <c r="Z115" s="273"/>
      <c r="AA115" s="273"/>
      <c r="AB115" s="258" t="e">
        <v>#N/A</v>
      </c>
      <c r="AC115" s="394"/>
      <c r="AD115" s="273"/>
    </row>
    <row r="116" spans="1:30">
      <c r="C116" s="273"/>
      <c r="D116" s="273"/>
      <c r="E116" s="273"/>
      <c r="F116" s="273"/>
      <c r="G116" s="370" t="s">
        <v>1400</v>
      </c>
      <c r="H116" s="395" t="s">
        <v>253</v>
      </c>
      <c r="I116" s="364">
        <v>985</v>
      </c>
      <c r="J116" s="364">
        <v>0</v>
      </c>
      <c r="K116" s="364">
        <v>0</v>
      </c>
      <c r="L116" s="364">
        <v>0</v>
      </c>
      <c r="M116" s="364">
        <v>0</v>
      </c>
      <c r="N116" s="364">
        <v>0</v>
      </c>
      <c r="O116" s="364">
        <v>985</v>
      </c>
      <c r="P116" s="364">
        <v>0</v>
      </c>
      <c r="Q116" s="364">
        <v>0</v>
      </c>
      <c r="R116" s="258">
        <v>0</v>
      </c>
      <c r="S116" s="258">
        <v>0</v>
      </c>
      <c r="T116" s="258">
        <v>3.2833330000000001E-2</v>
      </c>
      <c r="U116" s="273"/>
      <c r="V116" s="364" t="e">
        <v>#N/A</v>
      </c>
      <c r="W116" s="273">
        <v>0</v>
      </c>
      <c r="X116" s="258">
        <v>0</v>
      </c>
      <c r="Y116" s="273">
        <v>0</v>
      </c>
      <c r="Z116" s="273">
        <v>0</v>
      </c>
      <c r="AA116" s="273">
        <v>0</v>
      </c>
      <c r="AB116" s="258" t="e">
        <v>#N/A</v>
      </c>
      <c r="AC116" s="394">
        <v>0</v>
      </c>
      <c r="AD116" s="273">
        <v>0</v>
      </c>
    </row>
    <row r="117" spans="1:30">
      <c r="C117" s="273"/>
      <c r="D117" s="273"/>
      <c r="E117" s="273"/>
      <c r="F117" s="273"/>
      <c r="G117" s="370"/>
      <c r="H117" s="395" t="s">
        <v>710</v>
      </c>
      <c r="I117" s="364">
        <v>1349180</v>
      </c>
      <c r="J117" s="364">
        <v>0</v>
      </c>
      <c r="K117" s="364">
        <v>0</v>
      </c>
      <c r="L117" s="364">
        <v>0</v>
      </c>
      <c r="M117" s="364">
        <v>0</v>
      </c>
      <c r="N117" s="364">
        <v>0</v>
      </c>
      <c r="O117" s="364">
        <v>1349180</v>
      </c>
      <c r="P117" s="364">
        <v>0</v>
      </c>
      <c r="Q117" s="364">
        <v>4708.6382000000003</v>
      </c>
      <c r="R117" s="258">
        <v>6.96585E-3</v>
      </c>
      <c r="S117" s="258">
        <v>6.8928178570576678E-3</v>
      </c>
      <c r="T117" s="258">
        <v>8.5636123600000005</v>
      </c>
      <c r="U117" s="273"/>
      <c r="V117" s="364"/>
      <c r="W117" s="273"/>
      <c r="X117" s="258"/>
      <c r="Y117" s="273"/>
      <c r="Z117" s="273"/>
      <c r="AA117" s="273"/>
      <c r="AB117" s="258"/>
      <c r="AC117" s="394"/>
      <c r="AD117" s="273"/>
    </row>
    <row r="118" spans="1:30">
      <c r="A118" s="196">
        <v>17</v>
      </c>
      <c r="B118" s="196" t="s">
        <v>371</v>
      </c>
      <c r="C118" s="273">
        <v>96</v>
      </c>
      <c r="D118" s="273" t="s">
        <v>586</v>
      </c>
      <c r="E118" s="273" t="s">
        <v>1023</v>
      </c>
      <c r="F118" s="273">
        <v>10</v>
      </c>
      <c r="G118" s="273" t="s">
        <v>1337</v>
      </c>
      <c r="H118" s="395" t="s">
        <v>267</v>
      </c>
      <c r="I118" s="364">
        <v>475726</v>
      </c>
      <c r="J118" s="364">
        <v>0</v>
      </c>
      <c r="K118" s="364">
        <v>0</v>
      </c>
      <c r="L118" s="364">
        <v>0</v>
      </c>
      <c r="M118" s="364">
        <v>0</v>
      </c>
      <c r="N118" s="364">
        <v>0</v>
      </c>
      <c r="O118" s="364">
        <v>475726</v>
      </c>
      <c r="P118" s="364">
        <v>4370.4482099999996</v>
      </c>
      <c r="Q118" s="364">
        <v>39542.345119999998</v>
      </c>
      <c r="R118" s="258">
        <v>5.8498019999999998E-2</v>
      </c>
      <c r="S118" s="258">
        <v>5.7884715490154476E-2</v>
      </c>
      <c r="T118" s="258">
        <v>4.92469979</v>
      </c>
      <c r="U118" s="273"/>
      <c r="V118" s="364" t="e">
        <v>#N/A</v>
      </c>
      <c r="W118" s="273"/>
      <c r="X118" s="258">
        <v>0</v>
      </c>
      <c r="Y118" s="273"/>
      <c r="Z118" s="273"/>
      <c r="AA118" s="273"/>
      <c r="AB118" s="258" t="e">
        <v>#N/A</v>
      </c>
      <c r="AC118" s="394"/>
      <c r="AD118" s="273"/>
    </row>
    <row r="119" spans="1:30">
      <c r="A119" s="196">
        <v>17</v>
      </c>
      <c r="B119" s="196" t="s">
        <v>371</v>
      </c>
      <c r="C119" s="273">
        <v>97</v>
      </c>
      <c r="D119" s="273" t="s">
        <v>372</v>
      </c>
      <c r="E119" s="273" t="s">
        <v>1029</v>
      </c>
      <c r="F119" s="273">
        <v>10</v>
      </c>
      <c r="G119" s="273" t="s">
        <v>1337</v>
      </c>
      <c r="H119" s="393"/>
      <c r="I119" s="366">
        <v>2293447</v>
      </c>
      <c r="J119" s="366">
        <v>0</v>
      </c>
      <c r="K119" s="366">
        <v>0</v>
      </c>
      <c r="L119" s="366">
        <v>0</v>
      </c>
      <c r="M119" s="396">
        <v>0</v>
      </c>
      <c r="N119" s="366">
        <v>0</v>
      </c>
      <c r="O119" s="366">
        <v>2293447</v>
      </c>
      <c r="P119" s="366">
        <v>4370.4482099999996</v>
      </c>
      <c r="Q119" s="366">
        <v>44250.983319999999</v>
      </c>
      <c r="R119" s="367">
        <v>6.5463869999999993E-2</v>
      </c>
      <c r="S119" s="367">
        <v>6.4777533347212146E-2</v>
      </c>
      <c r="T119" s="368"/>
      <c r="U119" s="273"/>
      <c r="V119" s="364">
        <v>11691721.91</v>
      </c>
      <c r="W119" s="273"/>
      <c r="X119" s="258">
        <v>0</v>
      </c>
      <c r="Y119" s="273"/>
      <c r="Z119" s="273"/>
      <c r="AA119" s="273"/>
      <c r="AB119" s="258" t="s">
        <v>1246</v>
      </c>
      <c r="AC119" s="394"/>
      <c r="AD119" s="273"/>
    </row>
    <row r="120" spans="1:30">
      <c r="A120" s="196">
        <v>17</v>
      </c>
      <c r="B120" s="196" t="s">
        <v>371</v>
      </c>
      <c r="C120" s="273">
        <v>98</v>
      </c>
      <c r="D120" s="273" t="s">
        <v>576</v>
      </c>
      <c r="E120" s="273" t="s">
        <v>58</v>
      </c>
      <c r="F120" s="273">
        <v>10</v>
      </c>
      <c r="G120" s="273" t="s">
        <v>1337</v>
      </c>
      <c r="H120" s="362" t="s">
        <v>1337</v>
      </c>
      <c r="I120" s="369"/>
      <c r="J120" s="369"/>
      <c r="K120" s="369"/>
      <c r="L120" s="369"/>
      <c r="M120" s="364"/>
      <c r="N120" s="369"/>
      <c r="O120" s="369"/>
      <c r="P120" s="369"/>
      <c r="Q120" s="369"/>
      <c r="R120" s="368"/>
      <c r="S120" s="368"/>
      <c r="T120" s="368"/>
      <c r="U120" s="273"/>
      <c r="V120" s="364" t="e">
        <v>#N/A</v>
      </c>
      <c r="W120" s="273"/>
      <c r="X120" s="258">
        <v>0</v>
      </c>
      <c r="Y120" s="273"/>
      <c r="Z120" s="273"/>
      <c r="AA120" s="273"/>
      <c r="AB120" s="258" t="e">
        <v>#N/A</v>
      </c>
      <c r="AC120" s="394"/>
      <c r="AD120" s="273"/>
    </row>
    <row r="121" spans="1:30">
      <c r="A121" s="196">
        <v>17</v>
      </c>
      <c r="B121" s="196" t="s">
        <v>371</v>
      </c>
      <c r="C121" s="273">
        <v>99</v>
      </c>
      <c r="D121" s="273" t="s">
        <v>373</v>
      </c>
      <c r="E121" s="273" t="s">
        <v>869</v>
      </c>
      <c r="F121" s="273">
        <v>10</v>
      </c>
      <c r="G121" s="273" t="s">
        <v>1337</v>
      </c>
      <c r="H121" s="395" t="s">
        <v>195</v>
      </c>
      <c r="I121" s="364">
        <v>913009</v>
      </c>
      <c r="J121" s="364">
        <v>0</v>
      </c>
      <c r="K121" s="364">
        <v>0</v>
      </c>
      <c r="L121" s="364">
        <v>0</v>
      </c>
      <c r="M121" s="364">
        <v>0</v>
      </c>
      <c r="N121" s="364">
        <v>0</v>
      </c>
      <c r="O121" s="364">
        <v>913009</v>
      </c>
      <c r="P121" s="364">
        <v>10965.845289999999</v>
      </c>
      <c r="Q121" s="364">
        <v>36520.36</v>
      </c>
      <c r="R121" s="258">
        <v>5.4027369999999998E-2</v>
      </c>
      <c r="S121" s="258">
        <v>5.3460932622552006E-2</v>
      </c>
      <c r="T121" s="258">
        <v>6.3366878800000004</v>
      </c>
      <c r="U121" s="273"/>
      <c r="V121" s="364">
        <v>95834038.299999997</v>
      </c>
      <c r="W121" s="273"/>
      <c r="X121" s="258">
        <v>0</v>
      </c>
      <c r="Y121" s="273"/>
      <c r="Z121" s="273"/>
      <c r="AA121" s="273"/>
      <c r="AB121" s="258" t="s">
        <v>1246</v>
      </c>
      <c r="AC121" s="394"/>
      <c r="AD121" s="273"/>
    </row>
    <row r="122" spans="1:30">
      <c r="A122" s="196">
        <v>17</v>
      </c>
      <c r="B122" s="196" t="s">
        <v>371</v>
      </c>
      <c r="C122" s="273">
        <v>100</v>
      </c>
      <c r="D122" s="377" t="s">
        <v>1382</v>
      </c>
      <c r="E122" s="273" t="s">
        <v>1383</v>
      </c>
      <c r="F122" s="273">
        <v>10</v>
      </c>
      <c r="G122" s="273" t="s">
        <v>1337</v>
      </c>
      <c r="H122" s="395" t="s">
        <v>577</v>
      </c>
      <c r="I122" s="364">
        <v>328879</v>
      </c>
      <c r="J122" s="364">
        <v>0</v>
      </c>
      <c r="K122" s="364">
        <v>0</v>
      </c>
      <c r="L122" s="364">
        <v>0</v>
      </c>
      <c r="M122" s="364">
        <v>0</v>
      </c>
      <c r="N122" s="364">
        <v>0</v>
      </c>
      <c r="O122" s="364">
        <v>328879</v>
      </c>
      <c r="P122" s="364">
        <v>0</v>
      </c>
      <c r="Q122" s="364">
        <v>0</v>
      </c>
      <c r="R122" s="258">
        <v>0</v>
      </c>
      <c r="S122" s="258">
        <v>0</v>
      </c>
      <c r="T122" s="258">
        <v>8.2219750000000005</v>
      </c>
      <c r="U122" s="273"/>
      <c r="V122" s="364"/>
      <c r="W122" s="273"/>
      <c r="X122" s="258"/>
      <c r="Y122" s="273"/>
      <c r="Z122" s="273"/>
      <c r="AA122" s="273"/>
      <c r="AB122" s="258"/>
      <c r="AC122" s="394"/>
      <c r="AD122" s="273"/>
    </row>
    <row r="123" spans="1:30">
      <c r="A123" s="196">
        <v>17</v>
      </c>
      <c r="B123" s="196" t="s">
        <v>371</v>
      </c>
      <c r="C123" s="273">
        <v>100</v>
      </c>
      <c r="D123" s="273" t="s">
        <v>619</v>
      </c>
      <c r="E123" s="273" t="s">
        <v>1045</v>
      </c>
      <c r="F123" s="273">
        <v>10</v>
      </c>
      <c r="G123" s="273" t="s">
        <v>1337</v>
      </c>
      <c r="H123" s="395" t="s">
        <v>212</v>
      </c>
      <c r="I123" s="364">
        <v>1684101</v>
      </c>
      <c r="J123" s="364">
        <v>0</v>
      </c>
      <c r="K123" s="364">
        <v>0</v>
      </c>
      <c r="L123" s="364">
        <v>0</v>
      </c>
      <c r="M123" s="364">
        <v>0</v>
      </c>
      <c r="N123" s="364">
        <v>0</v>
      </c>
      <c r="O123" s="364">
        <v>1684101</v>
      </c>
      <c r="P123" s="364">
        <v>18879.3737454</v>
      </c>
      <c r="Q123" s="364">
        <v>44965.496700000003</v>
      </c>
      <c r="R123" s="258">
        <v>6.6520899999999994E-2</v>
      </c>
      <c r="S123" s="258">
        <v>6.582348556855093E-2</v>
      </c>
      <c r="T123" s="258">
        <v>2.1051262500000001</v>
      </c>
      <c r="U123" s="273"/>
      <c r="V123" s="364" t="e">
        <v>#N/A</v>
      </c>
      <c r="W123" s="273"/>
      <c r="X123" s="258">
        <v>0</v>
      </c>
      <c r="Y123" s="273"/>
      <c r="Z123" s="273"/>
      <c r="AA123" s="273"/>
      <c r="AB123" s="258" t="e">
        <v>#N/A</v>
      </c>
      <c r="AC123" s="394"/>
      <c r="AD123" s="273"/>
    </row>
    <row r="124" spans="1:30">
      <c r="A124" s="196">
        <v>17</v>
      </c>
      <c r="B124" s="196" t="s">
        <v>371</v>
      </c>
      <c r="C124" s="273">
        <v>101</v>
      </c>
      <c r="D124" s="273" t="s">
        <v>625</v>
      </c>
      <c r="E124" s="273" t="s">
        <v>1050</v>
      </c>
      <c r="F124" s="273">
        <v>10</v>
      </c>
      <c r="G124" s="273" t="s">
        <v>1337</v>
      </c>
      <c r="H124" s="395" t="s">
        <v>214</v>
      </c>
      <c r="I124" s="364">
        <v>275595</v>
      </c>
      <c r="J124" s="364">
        <v>0</v>
      </c>
      <c r="K124" s="364">
        <v>0</v>
      </c>
      <c r="L124" s="364">
        <v>0</v>
      </c>
      <c r="M124" s="364">
        <v>0</v>
      </c>
      <c r="N124" s="364">
        <v>0</v>
      </c>
      <c r="O124" s="364">
        <v>275595</v>
      </c>
      <c r="P124" s="364">
        <v>6003.7842295</v>
      </c>
      <c r="Q124" s="364">
        <v>46851.15</v>
      </c>
      <c r="R124" s="258">
        <v>6.9310499999999997E-2</v>
      </c>
      <c r="S124" s="258">
        <v>6.8583830319281558E-2</v>
      </c>
      <c r="T124" s="258">
        <v>0.46665222000000001</v>
      </c>
      <c r="U124" s="273"/>
      <c r="V124" s="364">
        <v>2876693.39</v>
      </c>
      <c r="W124" s="273"/>
      <c r="X124" s="258">
        <v>0</v>
      </c>
      <c r="Y124" s="273"/>
      <c r="Z124" s="273"/>
      <c r="AA124" s="273"/>
      <c r="AB124" s="258" t="s">
        <v>1246</v>
      </c>
      <c r="AC124" s="394"/>
      <c r="AD124" s="273"/>
    </row>
    <row r="125" spans="1:30">
      <c r="A125" s="196">
        <v>17</v>
      </c>
      <c r="B125" s="196" t="s">
        <v>371</v>
      </c>
      <c r="C125" s="273">
        <v>102</v>
      </c>
      <c r="D125" s="273" t="s">
        <v>377</v>
      </c>
      <c r="E125" s="273" t="s">
        <v>872</v>
      </c>
      <c r="F125" s="273">
        <v>10</v>
      </c>
      <c r="G125" s="273" t="s">
        <v>1337</v>
      </c>
      <c r="H125" s="395" t="s">
        <v>218</v>
      </c>
      <c r="I125" s="364">
        <v>45300</v>
      </c>
      <c r="J125" s="364">
        <v>0</v>
      </c>
      <c r="K125" s="364">
        <v>0</v>
      </c>
      <c r="L125" s="364">
        <v>0</v>
      </c>
      <c r="M125" s="364">
        <v>0</v>
      </c>
      <c r="N125" s="364">
        <v>0</v>
      </c>
      <c r="O125" s="364">
        <v>45300</v>
      </c>
      <c r="P125" s="364">
        <v>0</v>
      </c>
      <c r="Q125" s="364">
        <v>0</v>
      </c>
      <c r="R125" s="258">
        <v>0</v>
      </c>
      <c r="S125" s="258">
        <v>0</v>
      </c>
      <c r="T125" s="258">
        <v>2.2650000000000001</v>
      </c>
      <c r="U125" s="273"/>
      <c r="V125" s="364">
        <v>20482064</v>
      </c>
      <c r="W125" s="273"/>
      <c r="X125" s="258">
        <v>0</v>
      </c>
      <c r="Y125" s="273"/>
      <c r="Z125" s="273"/>
      <c r="AA125" s="273"/>
      <c r="AB125" s="258" t="s">
        <v>1246</v>
      </c>
      <c r="AC125" s="394" t="s">
        <v>1389</v>
      </c>
      <c r="AD125" s="273"/>
    </row>
    <row r="126" spans="1:30">
      <c r="A126" s="196">
        <v>17</v>
      </c>
      <c r="B126" s="196" t="s">
        <v>371</v>
      </c>
      <c r="C126" s="273">
        <v>103</v>
      </c>
      <c r="D126" s="273" t="s">
        <v>379</v>
      </c>
      <c r="E126" s="273" t="s">
        <v>873</v>
      </c>
      <c r="F126" s="273">
        <v>10</v>
      </c>
      <c r="G126" s="273" t="s">
        <v>1337</v>
      </c>
      <c r="H126" s="395" t="s">
        <v>378</v>
      </c>
      <c r="I126" s="364">
        <v>35925</v>
      </c>
      <c r="J126" s="364">
        <v>0</v>
      </c>
      <c r="K126" s="364">
        <v>0</v>
      </c>
      <c r="L126" s="364">
        <v>0</v>
      </c>
      <c r="M126" s="364">
        <v>0</v>
      </c>
      <c r="N126" s="364">
        <v>0</v>
      </c>
      <c r="O126" s="364">
        <v>35925</v>
      </c>
      <c r="P126" s="364">
        <v>0</v>
      </c>
      <c r="Q126" s="364">
        <v>0</v>
      </c>
      <c r="R126" s="258">
        <v>0</v>
      </c>
      <c r="S126" s="258">
        <v>0</v>
      </c>
      <c r="T126" s="258">
        <v>2.8740000000000001</v>
      </c>
      <c r="U126" s="273"/>
      <c r="V126" s="364">
        <v>10878626.07</v>
      </c>
      <c r="W126" s="273"/>
      <c r="X126" s="258">
        <v>0</v>
      </c>
      <c r="Y126" s="273"/>
      <c r="Z126" s="273"/>
      <c r="AA126" s="273"/>
      <c r="AB126" s="258" t="s">
        <v>1246</v>
      </c>
      <c r="AC126" s="394"/>
      <c r="AD126" s="273"/>
    </row>
    <row r="127" spans="1:30">
      <c r="A127" s="196">
        <v>17</v>
      </c>
      <c r="B127" s="196" t="s">
        <v>371</v>
      </c>
      <c r="C127" s="273">
        <v>104</v>
      </c>
      <c r="D127" s="273" t="s">
        <v>650</v>
      </c>
      <c r="E127" s="273" t="s">
        <v>1062</v>
      </c>
      <c r="F127" s="273">
        <v>10</v>
      </c>
      <c r="G127" s="273" t="s">
        <v>1337</v>
      </c>
      <c r="H127" s="395" t="s">
        <v>222</v>
      </c>
      <c r="I127" s="364">
        <v>2762995</v>
      </c>
      <c r="J127" s="364">
        <v>0</v>
      </c>
      <c r="K127" s="364">
        <v>0</v>
      </c>
      <c r="L127" s="364">
        <v>0</v>
      </c>
      <c r="M127" s="364">
        <v>0</v>
      </c>
      <c r="N127" s="364">
        <v>0</v>
      </c>
      <c r="O127" s="364">
        <v>2762995</v>
      </c>
      <c r="P127" s="364">
        <v>32810.088114099999</v>
      </c>
      <c r="Q127" s="364">
        <v>135082.82555000001</v>
      </c>
      <c r="R127" s="258">
        <v>0.19983838000000001</v>
      </c>
      <c r="S127" s="258">
        <v>0.19774322693403068</v>
      </c>
      <c r="T127" s="258">
        <v>0.93005051000000005</v>
      </c>
      <c r="U127" s="273"/>
      <c r="V127" s="364">
        <v>6231548.4500000002</v>
      </c>
      <c r="W127" s="273"/>
      <c r="X127" s="258">
        <v>0</v>
      </c>
      <c r="Y127" s="273"/>
      <c r="Z127" s="273"/>
      <c r="AA127" s="273"/>
      <c r="AB127" s="258" t="s">
        <v>1246</v>
      </c>
      <c r="AC127" s="394"/>
      <c r="AD127" s="273"/>
    </row>
    <row r="128" spans="1:30">
      <c r="A128" s="196">
        <v>17</v>
      </c>
      <c r="B128" s="196" t="s">
        <v>371</v>
      </c>
      <c r="C128" s="273">
        <v>105</v>
      </c>
      <c r="D128" s="273" t="s">
        <v>655</v>
      </c>
      <c r="E128" s="273" t="s">
        <v>1064</v>
      </c>
      <c r="F128" s="273">
        <v>10</v>
      </c>
      <c r="G128" s="273" t="s">
        <v>1337</v>
      </c>
      <c r="H128" s="395" t="s">
        <v>228</v>
      </c>
      <c r="I128" s="364">
        <v>431946</v>
      </c>
      <c r="J128" s="364">
        <v>0</v>
      </c>
      <c r="K128" s="364">
        <v>0</v>
      </c>
      <c r="L128" s="364">
        <v>0</v>
      </c>
      <c r="M128" s="364">
        <v>0</v>
      </c>
      <c r="N128" s="364">
        <v>0</v>
      </c>
      <c r="O128" s="364">
        <v>431946</v>
      </c>
      <c r="P128" s="364">
        <v>894.12821999999994</v>
      </c>
      <c r="Q128" s="364">
        <v>3153.2057999999997</v>
      </c>
      <c r="R128" s="258">
        <v>4.6647800000000003E-3</v>
      </c>
      <c r="S128" s="258">
        <v>4.615872428936631E-3</v>
      </c>
      <c r="T128" s="258">
        <v>4.4714906799999996</v>
      </c>
      <c r="U128" s="273"/>
      <c r="V128" s="364">
        <v>369443.11</v>
      </c>
      <c r="W128" s="273"/>
      <c r="X128" s="258">
        <v>0</v>
      </c>
      <c r="Y128" s="273"/>
      <c r="Z128" s="273"/>
      <c r="AA128" s="273"/>
      <c r="AB128" s="258" t="s">
        <v>1246</v>
      </c>
      <c r="AC128" s="394" t="s">
        <v>1389</v>
      </c>
      <c r="AD128" s="273"/>
    </row>
    <row r="129" spans="1:30">
      <c r="A129" s="196">
        <v>17</v>
      </c>
      <c r="B129" s="196" t="s">
        <v>371</v>
      </c>
      <c r="C129" s="273">
        <v>106</v>
      </c>
      <c r="D129" s="273" t="s">
        <v>381</v>
      </c>
      <c r="E129" s="273" t="s">
        <v>874</v>
      </c>
      <c r="F129" s="273">
        <v>10</v>
      </c>
      <c r="G129" s="273" t="s">
        <v>1337</v>
      </c>
      <c r="H129" s="395" t="s">
        <v>656</v>
      </c>
      <c r="I129" s="364">
        <v>36944</v>
      </c>
      <c r="J129" s="364">
        <v>0</v>
      </c>
      <c r="K129" s="364">
        <v>0</v>
      </c>
      <c r="L129" s="364">
        <v>0</v>
      </c>
      <c r="M129" s="364">
        <v>0</v>
      </c>
      <c r="N129" s="364">
        <v>0</v>
      </c>
      <c r="O129" s="364">
        <v>36944</v>
      </c>
      <c r="P129" s="364">
        <v>0</v>
      </c>
      <c r="Q129" s="364">
        <v>0</v>
      </c>
      <c r="R129" s="258">
        <v>0</v>
      </c>
      <c r="S129" s="258">
        <v>0</v>
      </c>
      <c r="T129" s="258">
        <v>0.43209356999999998</v>
      </c>
      <c r="U129" s="273"/>
      <c r="V129" s="364">
        <v>89898942.5</v>
      </c>
      <c r="W129" s="273"/>
      <c r="X129" s="258">
        <v>0</v>
      </c>
      <c r="Y129" s="273"/>
      <c r="Z129" s="273"/>
      <c r="AA129" s="273"/>
      <c r="AB129" s="258" t="s">
        <v>1246</v>
      </c>
      <c r="AC129" s="394"/>
      <c r="AD129" s="273"/>
    </row>
    <row r="130" spans="1:30">
      <c r="A130" s="196">
        <v>17</v>
      </c>
      <c r="B130" s="196" t="s">
        <v>371</v>
      </c>
      <c r="C130" s="273">
        <v>107</v>
      </c>
      <c r="D130" s="273" t="s">
        <v>383</v>
      </c>
      <c r="E130" s="273" t="s">
        <v>1069</v>
      </c>
      <c r="F130" s="273">
        <v>10</v>
      </c>
      <c r="G130" s="273" t="s">
        <v>1337</v>
      </c>
      <c r="H130" s="395" t="s">
        <v>382</v>
      </c>
      <c r="I130" s="364">
        <v>2814830</v>
      </c>
      <c r="J130" s="364">
        <v>0</v>
      </c>
      <c r="K130" s="364">
        <v>0</v>
      </c>
      <c r="L130" s="364">
        <v>0</v>
      </c>
      <c r="M130" s="364">
        <v>0</v>
      </c>
      <c r="N130" s="364">
        <v>0</v>
      </c>
      <c r="O130" s="364">
        <v>2814830</v>
      </c>
      <c r="P130" s="364">
        <v>2955.5715</v>
      </c>
      <c r="Q130" s="364">
        <v>81630.070000000007</v>
      </c>
      <c r="R130" s="258">
        <v>0.12076162</v>
      </c>
      <c r="S130" s="258">
        <v>0.11949552721397609</v>
      </c>
      <c r="T130" s="258">
        <v>5.5289230199999997</v>
      </c>
      <c r="U130" s="273"/>
      <c r="V130" s="364">
        <v>36707462.549999997</v>
      </c>
      <c r="W130" s="273"/>
      <c r="X130" s="258">
        <v>0</v>
      </c>
      <c r="Y130" s="273"/>
      <c r="Z130" s="273"/>
      <c r="AA130" s="273"/>
      <c r="AB130" s="258" t="s">
        <v>1246</v>
      </c>
      <c r="AC130" s="394"/>
      <c r="AD130" s="273"/>
    </row>
    <row r="131" spans="1:30">
      <c r="A131" s="196">
        <v>17</v>
      </c>
      <c r="B131" s="196" t="s">
        <v>371</v>
      </c>
      <c r="C131" s="273">
        <v>108</v>
      </c>
      <c r="D131" s="273" t="s">
        <v>675</v>
      </c>
      <c r="E131" s="273" t="s">
        <v>1075</v>
      </c>
      <c r="F131" s="273">
        <v>10</v>
      </c>
      <c r="G131" s="273" t="s">
        <v>1337</v>
      </c>
      <c r="H131" s="395" t="s">
        <v>236</v>
      </c>
      <c r="I131" s="364">
        <v>1361665</v>
      </c>
      <c r="J131" s="364">
        <v>0</v>
      </c>
      <c r="K131" s="364">
        <v>0</v>
      </c>
      <c r="L131" s="364">
        <v>0</v>
      </c>
      <c r="M131" s="364">
        <v>0</v>
      </c>
      <c r="N131" s="364">
        <v>0</v>
      </c>
      <c r="O131" s="364">
        <v>1361665</v>
      </c>
      <c r="P131" s="364">
        <v>8685.6570884000012</v>
      </c>
      <c r="Q131" s="364">
        <v>73856.709599999987</v>
      </c>
      <c r="R131" s="258">
        <v>0.10926189</v>
      </c>
      <c r="S131" s="258">
        <v>0.10811636510836664</v>
      </c>
      <c r="T131" s="258">
        <v>0.48225266999999999</v>
      </c>
      <c r="U131" s="273"/>
      <c r="V131" s="364">
        <v>29322988.91</v>
      </c>
      <c r="W131" s="273"/>
      <c r="X131" s="258">
        <v>0</v>
      </c>
      <c r="Y131" s="273"/>
      <c r="Z131" s="273"/>
      <c r="AA131" s="273"/>
      <c r="AB131" s="258" t="s">
        <v>1246</v>
      </c>
      <c r="AC131" s="394"/>
      <c r="AD131" s="273"/>
    </row>
    <row r="132" spans="1:30">
      <c r="A132" s="196">
        <v>17</v>
      </c>
      <c r="B132" s="196" t="s">
        <v>371</v>
      </c>
      <c r="C132" s="273">
        <v>109</v>
      </c>
      <c r="D132" s="273" t="s">
        <v>668</v>
      </c>
      <c r="E132" s="273" t="s">
        <v>1071</v>
      </c>
      <c r="F132" s="273">
        <v>10</v>
      </c>
      <c r="G132" s="273" t="s">
        <v>1337</v>
      </c>
      <c r="H132" s="395" t="s">
        <v>1401</v>
      </c>
      <c r="I132" s="364">
        <v>515277</v>
      </c>
      <c r="J132" s="364">
        <v>0</v>
      </c>
      <c r="K132" s="364">
        <v>0</v>
      </c>
      <c r="L132" s="364">
        <v>0</v>
      </c>
      <c r="M132" s="364">
        <v>0</v>
      </c>
      <c r="N132" s="364">
        <v>0</v>
      </c>
      <c r="O132" s="364">
        <v>515277</v>
      </c>
      <c r="P132" s="364">
        <v>-1.3129999999999999E-4</v>
      </c>
      <c r="Q132" s="364">
        <v>0</v>
      </c>
      <c r="R132" s="258">
        <v>0</v>
      </c>
      <c r="S132" s="258">
        <v>0</v>
      </c>
      <c r="T132" s="258">
        <v>2.7278921299999999</v>
      </c>
      <c r="U132" s="273"/>
      <c r="V132" s="364" t="e">
        <v>#N/A</v>
      </c>
      <c r="W132" s="273"/>
      <c r="X132" s="258">
        <v>0</v>
      </c>
      <c r="Y132" s="273"/>
      <c r="Z132" s="273"/>
      <c r="AA132" s="273"/>
      <c r="AB132" s="258" t="e">
        <v>#N/A</v>
      </c>
      <c r="AC132" s="394"/>
      <c r="AD132" s="273"/>
    </row>
    <row r="133" spans="1:30">
      <c r="A133" s="196">
        <v>17</v>
      </c>
      <c r="B133" s="196" t="s">
        <v>371</v>
      </c>
      <c r="C133" s="273">
        <v>110</v>
      </c>
      <c r="D133" s="273" t="s">
        <v>671</v>
      </c>
      <c r="E133" s="273" t="s">
        <v>1073</v>
      </c>
      <c r="F133" s="273">
        <v>10</v>
      </c>
      <c r="G133" s="273" t="s">
        <v>1337</v>
      </c>
      <c r="H133" s="395" t="s">
        <v>239</v>
      </c>
      <c r="I133" s="364">
        <v>2214169</v>
      </c>
      <c r="J133" s="364">
        <v>0</v>
      </c>
      <c r="K133" s="364">
        <v>0</v>
      </c>
      <c r="L133" s="364">
        <v>0</v>
      </c>
      <c r="M133" s="364">
        <v>0</v>
      </c>
      <c r="N133" s="364">
        <v>0</v>
      </c>
      <c r="O133" s="364">
        <v>2214169</v>
      </c>
      <c r="P133" s="364">
        <v>70918.00192010001</v>
      </c>
      <c r="Q133" s="364">
        <v>198920.94296000001</v>
      </c>
      <c r="R133" s="258">
        <v>0.29427899000000002</v>
      </c>
      <c r="S133" s="258">
        <v>0.29119371027008145</v>
      </c>
      <c r="T133" s="258">
        <v>3.6902816700000001</v>
      </c>
      <c r="U133" s="273"/>
      <c r="V133" s="364">
        <v>7251523.1100000003</v>
      </c>
      <c r="W133" s="273"/>
      <c r="X133" s="258">
        <v>0</v>
      </c>
      <c r="Y133" s="273"/>
      <c r="Z133" s="273"/>
      <c r="AA133" s="273"/>
      <c r="AB133" s="258" t="s">
        <v>1246</v>
      </c>
      <c r="AC133" s="394"/>
      <c r="AD133" s="273"/>
    </row>
    <row r="134" spans="1:30">
      <c r="A134" s="196">
        <v>17</v>
      </c>
      <c r="B134" s="196" t="s">
        <v>371</v>
      </c>
      <c r="C134" s="273">
        <v>111</v>
      </c>
      <c r="D134" s="273" t="s">
        <v>385</v>
      </c>
      <c r="E134" s="273" t="s">
        <v>1076</v>
      </c>
      <c r="F134" s="273">
        <v>10</v>
      </c>
      <c r="G134" s="273" t="s">
        <v>1337</v>
      </c>
      <c r="H134" s="395" t="s">
        <v>242</v>
      </c>
      <c r="I134" s="364">
        <v>605578</v>
      </c>
      <c r="J134" s="364">
        <v>0</v>
      </c>
      <c r="K134" s="364">
        <v>0</v>
      </c>
      <c r="L134" s="364">
        <v>0</v>
      </c>
      <c r="M134" s="364">
        <v>0</v>
      </c>
      <c r="N134" s="364">
        <v>0</v>
      </c>
      <c r="O134" s="364">
        <v>605578</v>
      </c>
      <c r="P134" s="364">
        <v>181.67339999999999</v>
      </c>
      <c r="Q134" s="364">
        <v>1695.6183999999998</v>
      </c>
      <c r="R134" s="258">
        <v>2.5084600000000001E-3</v>
      </c>
      <c r="S134" s="258">
        <v>2.4821590213228847E-3</v>
      </c>
      <c r="T134" s="258">
        <v>2.7395273499999999</v>
      </c>
      <c r="U134" s="273"/>
      <c r="V134" s="364">
        <v>66264982.259999998</v>
      </c>
      <c r="W134" s="273"/>
      <c r="X134" s="258">
        <v>0</v>
      </c>
      <c r="Y134" s="273"/>
      <c r="Z134" s="273"/>
      <c r="AA134" s="273"/>
      <c r="AB134" s="258" t="s">
        <v>1246</v>
      </c>
      <c r="AC134" s="394"/>
      <c r="AD134" s="273"/>
    </row>
    <row r="135" spans="1:30">
      <c r="A135" s="196">
        <v>17</v>
      </c>
      <c r="B135" s="196" t="s">
        <v>371</v>
      </c>
      <c r="C135" s="273">
        <v>112</v>
      </c>
      <c r="D135" s="273" t="s">
        <v>386</v>
      </c>
      <c r="E135" s="273" t="s">
        <v>1077</v>
      </c>
      <c r="F135" s="273">
        <v>10</v>
      </c>
      <c r="G135" s="273" t="s">
        <v>1337</v>
      </c>
      <c r="H135" s="395" t="s">
        <v>1402</v>
      </c>
      <c r="I135" s="364">
        <v>5626868</v>
      </c>
      <c r="J135" s="364">
        <v>0</v>
      </c>
      <c r="K135" s="364">
        <v>0</v>
      </c>
      <c r="L135" s="364">
        <v>0</v>
      </c>
      <c r="M135" s="364">
        <v>0</v>
      </c>
      <c r="N135" s="364">
        <v>0</v>
      </c>
      <c r="O135" s="364">
        <v>5626868</v>
      </c>
      <c r="P135" s="364">
        <v>75809.058296399991</v>
      </c>
      <c r="Q135" s="364">
        <v>287870.56688</v>
      </c>
      <c r="R135" s="258">
        <v>0.42586899</v>
      </c>
      <c r="S135" s="258">
        <v>0.42140408747305697</v>
      </c>
      <c r="T135" s="258">
        <v>2.3423665200000001</v>
      </c>
      <c r="U135" s="273"/>
      <c r="V135" s="364">
        <v>231619649.31999999</v>
      </c>
      <c r="W135" s="273"/>
      <c r="X135" s="258">
        <v>0</v>
      </c>
      <c r="Y135" s="273"/>
      <c r="Z135" s="273"/>
      <c r="AA135" s="273"/>
      <c r="AB135" s="258" t="s">
        <v>1246</v>
      </c>
      <c r="AC135" s="394"/>
      <c r="AD135" s="273"/>
    </row>
    <row r="136" spans="1:30">
      <c r="A136" s="196">
        <v>17</v>
      </c>
      <c r="B136" s="196" t="s">
        <v>371</v>
      </c>
      <c r="C136" s="273">
        <v>113</v>
      </c>
      <c r="D136" s="273" t="s">
        <v>686</v>
      </c>
      <c r="E136" s="273" t="s">
        <v>1078</v>
      </c>
      <c r="F136" s="273">
        <v>10</v>
      </c>
      <c r="G136" s="273" t="s">
        <v>1337</v>
      </c>
      <c r="H136" s="395" t="s">
        <v>246</v>
      </c>
      <c r="I136" s="364">
        <v>4160699</v>
      </c>
      <c r="J136" s="364">
        <v>125000</v>
      </c>
      <c r="K136" s="364">
        <v>0</v>
      </c>
      <c r="L136" s="364">
        <v>0</v>
      </c>
      <c r="M136" s="364">
        <v>0</v>
      </c>
      <c r="N136" s="364">
        <v>0</v>
      </c>
      <c r="O136" s="364">
        <v>4285699</v>
      </c>
      <c r="P136" s="364">
        <v>216424.79222850001</v>
      </c>
      <c r="Q136" s="364">
        <v>602526.42241</v>
      </c>
      <c r="R136" s="258">
        <v>0.89136351000000003</v>
      </c>
      <c r="S136" s="258">
        <v>0.88201826246423409</v>
      </c>
      <c r="T136" s="258">
        <v>1.2189139499999999</v>
      </c>
      <c r="U136" s="273"/>
      <c r="V136" s="364">
        <v>26912336.719999999</v>
      </c>
      <c r="W136" s="273"/>
      <c r="X136" s="258">
        <v>0</v>
      </c>
      <c r="Y136" s="273"/>
      <c r="Z136" s="273"/>
      <c r="AA136" s="273"/>
      <c r="AB136" s="258" t="s">
        <v>1246</v>
      </c>
      <c r="AC136" s="394"/>
      <c r="AD136" s="273"/>
    </row>
    <row r="137" spans="1:30">
      <c r="A137" s="196">
        <v>17</v>
      </c>
      <c r="B137" s="196" t="s">
        <v>371</v>
      </c>
      <c r="C137" s="273">
        <v>114</v>
      </c>
      <c r="D137" s="273" t="s">
        <v>693</v>
      </c>
      <c r="E137" s="273" t="s">
        <v>1080</v>
      </c>
      <c r="F137" s="273">
        <v>10</v>
      </c>
      <c r="G137" s="273" t="s">
        <v>1337</v>
      </c>
      <c r="H137" s="395" t="s">
        <v>687</v>
      </c>
      <c r="I137" s="364">
        <v>1803686</v>
      </c>
      <c r="J137" s="364">
        <v>0</v>
      </c>
      <c r="K137" s="364">
        <v>0</v>
      </c>
      <c r="L137" s="364">
        <v>0</v>
      </c>
      <c r="M137" s="364">
        <v>0</v>
      </c>
      <c r="N137" s="364">
        <v>0</v>
      </c>
      <c r="O137" s="364">
        <v>1803686</v>
      </c>
      <c r="P137" s="364">
        <v>0</v>
      </c>
      <c r="Q137" s="364">
        <v>0</v>
      </c>
      <c r="R137" s="258">
        <v>0</v>
      </c>
      <c r="S137" s="258">
        <v>0</v>
      </c>
      <c r="T137" s="258">
        <v>10.39450678</v>
      </c>
      <c r="U137" s="273"/>
      <c r="V137" s="364">
        <v>1077944</v>
      </c>
      <c r="W137" s="273"/>
      <c r="X137" s="258">
        <v>0</v>
      </c>
      <c r="Y137" s="273"/>
      <c r="Z137" s="273"/>
      <c r="AA137" s="273"/>
      <c r="AB137" s="258" t="s">
        <v>1246</v>
      </c>
      <c r="AC137" s="394"/>
      <c r="AD137" s="273"/>
    </row>
    <row r="138" spans="1:30">
      <c r="A138" s="196">
        <v>17</v>
      </c>
      <c r="B138" s="196" t="s">
        <v>371</v>
      </c>
      <c r="C138" s="273">
        <v>115</v>
      </c>
      <c r="D138" s="273" t="s">
        <v>391</v>
      </c>
      <c r="E138" s="273" t="s">
        <v>879</v>
      </c>
      <c r="F138" s="273">
        <v>10</v>
      </c>
      <c r="G138" s="273" t="s">
        <v>1337</v>
      </c>
      <c r="H138" s="395" t="s">
        <v>250</v>
      </c>
      <c r="I138" s="364">
        <v>592645</v>
      </c>
      <c r="J138" s="364">
        <v>0</v>
      </c>
      <c r="K138" s="364">
        <v>0</v>
      </c>
      <c r="L138" s="364">
        <v>0</v>
      </c>
      <c r="M138" s="364">
        <v>0</v>
      </c>
      <c r="N138" s="364">
        <v>0</v>
      </c>
      <c r="O138" s="364">
        <v>592645</v>
      </c>
      <c r="P138" s="364">
        <v>2074.2578899999999</v>
      </c>
      <c r="Q138" s="364">
        <v>21157.426500000001</v>
      </c>
      <c r="R138" s="258">
        <v>3.1299800000000003E-2</v>
      </c>
      <c r="S138" s="258">
        <v>3.0971648488215788E-2</v>
      </c>
      <c r="T138" s="258">
        <v>1.9234913600000001</v>
      </c>
      <c r="U138" s="273"/>
      <c r="V138" s="364">
        <v>12548614</v>
      </c>
      <c r="W138" s="273"/>
      <c r="X138" s="258">
        <v>0</v>
      </c>
      <c r="Y138" s="273"/>
      <c r="Z138" s="273"/>
      <c r="AA138" s="273"/>
      <c r="AB138" s="258" t="s">
        <v>1246</v>
      </c>
      <c r="AC138" s="394"/>
      <c r="AD138" s="273"/>
    </row>
    <row r="139" spans="1:30">
      <c r="A139" s="196">
        <v>17</v>
      </c>
      <c r="B139" s="196" t="s">
        <v>371</v>
      </c>
      <c r="C139" s="273">
        <v>116</v>
      </c>
      <c r="D139" s="273" t="s">
        <v>707</v>
      </c>
      <c r="E139" s="273" t="s">
        <v>1092</v>
      </c>
      <c r="F139" s="273">
        <v>10</v>
      </c>
      <c r="G139" s="273" t="s">
        <v>1337</v>
      </c>
      <c r="H139" s="395" t="s">
        <v>262</v>
      </c>
      <c r="I139" s="364">
        <v>352976</v>
      </c>
      <c r="J139" s="364">
        <v>0</v>
      </c>
      <c r="K139" s="364">
        <v>0</v>
      </c>
      <c r="L139" s="364">
        <v>0</v>
      </c>
      <c r="M139" s="364">
        <v>0</v>
      </c>
      <c r="N139" s="364">
        <v>0</v>
      </c>
      <c r="O139" s="364">
        <v>352976</v>
      </c>
      <c r="P139" s="364">
        <v>24355.344000000001</v>
      </c>
      <c r="Q139" s="364">
        <v>416504.62048000004</v>
      </c>
      <c r="R139" s="258">
        <v>0.61616720000000003</v>
      </c>
      <c r="S139" s="258">
        <v>0.60970717299782573</v>
      </c>
      <c r="T139" s="258">
        <v>1.7575772700000001</v>
      </c>
      <c r="U139" s="273"/>
      <c r="V139" s="364">
        <v>3238784.58</v>
      </c>
      <c r="W139" s="273"/>
      <c r="X139" s="258">
        <v>0</v>
      </c>
      <c r="Y139" s="273"/>
      <c r="Z139" s="273"/>
      <c r="AA139" s="273"/>
      <c r="AB139" s="258" t="s">
        <v>1246</v>
      </c>
      <c r="AC139" s="394" t="s">
        <v>1389</v>
      </c>
      <c r="AD139" s="273"/>
    </row>
    <row r="140" spans="1:30">
      <c r="A140" s="196">
        <v>17</v>
      </c>
      <c r="B140" s="196" t="s">
        <v>371</v>
      </c>
      <c r="C140" s="273">
        <v>117</v>
      </c>
      <c r="D140" s="273" t="s">
        <v>390</v>
      </c>
      <c r="E140" s="273" t="s">
        <v>878</v>
      </c>
      <c r="F140" s="273">
        <v>10</v>
      </c>
      <c r="G140" s="273" t="s">
        <v>1337</v>
      </c>
      <c r="H140" s="395" t="s">
        <v>264</v>
      </c>
      <c r="I140" s="364">
        <v>258610</v>
      </c>
      <c r="J140" s="364">
        <v>0</v>
      </c>
      <c r="K140" s="364">
        <v>0</v>
      </c>
      <c r="L140" s="364">
        <v>0</v>
      </c>
      <c r="M140" s="364">
        <v>0</v>
      </c>
      <c r="N140" s="364">
        <v>0</v>
      </c>
      <c r="O140" s="364">
        <v>258610</v>
      </c>
      <c r="P140" s="364">
        <v>0</v>
      </c>
      <c r="Q140" s="364">
        <v>0</v>
      </c>
      <c r="R140" s="258">
        <v>0</v>
      </c>
      <c r="S140" s="258">
        <v>0</v>
      </c>
      <c r="T140" s="258">
        <v>2.1604845400000001</v>
      </c>
      <c r="U140" s="273"/>
      <c r="V140" s="364">
        <v>17256939</v>
      </c>
      <c r="W140" s="273"/>
      <c r="X140" s="258">
        <v>0</v>
      </c>
      <c r="Y140" s="273"/>
      <c r="Z140" s="273"/>
      <c r="AA140" s="273"/>
      <c r="AB140" s="258" t="s">
        <v>1246</v>
      </c>
      <c r="AC140" s="394"/>
      <c r="AD140" s="273"/>
    </row>
    <row r="141" spans="1:30">
      <c r="A141" s="196">
        <v>17</v>
      </c>
      <c r="B141" s="196" t="s">
        <v>371</v>
      </c>
      <c r="C141" s="273">
        <v>118</v>
      </c>
      <c r="D141" s="273" t="s">
        <v>719</v>
      </c>
      <c r="E141" s="273" t="s">
        <v>1098</v>
      </c>
      <c r="F141" s="273">
        <v>10</v>
      </c>
      <c r="G141" s="273" t="s">
        <v>1337</v>
      </c>
      <c r="H141" s="395" t="s">
        <v>260</v>
      </c>
      <c r="I141" s="364">
        <v>224435</v>
      </c>
      <c r="J141" s="364">
        <v>0</v>
      </c>
      <c r="K141" s="364">
        <v>0</v>
      </c>
      <c r="L141" s="364">
        <v>0</v>
      </c>
      <c r="M141" s="364">
        <v>0</v>
      </c>
      <c r="N141" s="364">
        <v>0</v>
      </c>
      <c r="O141" s="364">
        <v>224435</v>
      </c>
      <c r="P141" s="364">
        <v>16945.09</v>
      </c>
      <c r="Q141" s="364">
        <v>196335.73800000001</v>
      </c>
      <c r="R141" s="258">
        <v>0.2904545</v>
      </c>
      <c r="S141" s="258">
        <v>0.28740931525913282</v>
      </c>
      <c r="T141" s="258">
        <v>1.1399873</v>
      </c>
      <c r="U141" s="273"/>
      <c r="V141" s="364">
        <v>21440492.370000001</v>
      </c>
      <c r="W141" s="273"/>
      <c r="X141" s="258">
        <v>0</v>
      </c>
      <c r="Y141" s="273"/>
      <c r="Z141" s="273"/>
      <c r="AA141" s="273"/>
      <c r="AB141" s="258" t="s">
        <v>1246</v>
      </c>
      <c r="AC141" s="394"/>
      <c r="AD141" s="273"/>
    </row>
    <row r="142" spans="1:30">
      <c r="A142" s="196">
        <v>17</v>
      </c>
      <c r="B142" s="196" t="s">
        <v>371</v>
      </c>
      <c r="C142" s="273">
        <v>119</v>
      </c>
      <c r="D142" s="273" t="s">
        <v>725</v>
      </c>
      <c r="E142" s="273" t="s">
        <v>1101</v>
      </c>
      <c r="F142" s="273">
        <v>10</v>
      </c>
      <c r="G142" s="273" t="s">
        <v>1337</v>
      </c>
      <c r="H142" s="395" t="s">
        <v>268</v>
      </c>
      <c r="I142" s="364">
        <v>1044498</v>
      </c>
      <c r="J142" s="364">
        <v>0</v>
      </c>
      <c r="K142" s="364">
        <v>0</v>
      </c>
      <c r="L142" s="364">
        <v>0</v>
      </c>
      <c r="M142" s="364">
        <v>0</v>
      </c>
      <c r="N142" s="364">
        <v>0</v>
      </c>
      <c r="O142" s="364">
        <v>1044498</v>
      </c>
      <c r="P142" s="364">
        <v>5953.6385480000008</v>
      </c>
      <c r="Q142" s="364">
        <v>37361.693460000002</v>
      </c>
      <c r="R142" s="258">
        <v>5.5272019999999998E-2</v>
      </c>
      <c r="S142" s="258">
        <v>5.4692532514178445E-2</v>
      </c>
      <c r="T142" s="258">
        <v>12.089097219999999</v>
      </c>
      <c r="U142" s="273"/>
      <c r="V142" s="364">
        <v>4557314</v>
      </c>
      <c r="W142" s="273"/>
      <c r="X142" s="258">
        <v>0</v>
      </c>
      <c r="Y142" s="273"/>
      <c r="Z142" s="273"/>
      <c r="AA142" s="273"/>
      <c r="AB142" s="258" t="s">
        <v>1246</v>
      </c>
      <c r="AC142" s="394"/>
      <c r="AD142" s="273"/>
    </row>
    <row r="143" spans="1:30">
      <c r="A143" s="196">
        <v>17</v>
      </c>
      <c r="B143" s="196" t="s">
        <v>371</v>
      </c>
      <c r="C143" s="273">
        <v>120</v>
      </c>
      <c r="D143" s="273" t="s">
        <v>727</v>
      </c>
      <c r="E143" s="273" t="s">
        <v>1103</v>
      </c>
      <c r="F143" s="273">
        <v>10</v>
      </c>
      <c r="G143" s="273" t="s">
        <v>1337</v>
      </c>
      <c r="H143" s="395" t="s">
        <v>273</v>
      </c>
      <c r="I143" s="364">
        <v>687548</v>
      </c>
      <c r="J143" s="364">
        <v>0</v>
      </c>
      <c r="K143" s="364">
        <v>0</v>
      </c>
      <c r="L143" s="364">
        <v>0</v>
      </c>
      <c r="M143" s="364">
        <v>0</v>
      </c>
      <c r="N143" s="364">
        <v>0</v>
      </c>
      <c r="O143" s="364">
        <v>687548</v>
      </c>
      <c r="P143" s="364">
        <v>6324.1527391999998</v>
      </c>
      <c r="Q143" s="364">
        <v>95569.172000000006</v>
      </c>
      <c r="R143" s="258">
        <v>0.1413828</v>
      </c>
      <c r="S143" s="258">
        <v>0.139900512072857</v>
      </c>
      <c r="T143" s="258">
        <v>2.6089140799999999</v>
      </c>
      <c r="U143" s="273"/>
      <c r="V143" s="364">
        <v>21400699.120000001</v>
      </c>
      <c r="W143" s="273"/>
      <c r="X143" s="258">
        <v>0</v>
      </c>
      <c r="Y143" s="273"/>
      <c r="Z143" s="273"/>
      <c r="AA143" s="273"/>
      <c r="AB143" s="258" t="s">
        <v>1246</v>
      </c>
      <c r="AC143" s="394"/>
      <c r="AD143" s="273"/>
    </row>
    <row r="144" spans="1:30">
      <c r="A144" s="196">
        <v>17</v>
      </c>
      <c r="B144" s="196" t="s">
        <v>371</v>
      </c>
      <c r="C144" s="273">
        <v>121</v>
      </c>
      <c r="D144" s="273" t="s">
        <v>736</v>
      </c>
      <c r="E144" s="273" t="s">
        <v>1109</v>
      </c>
      <c r="F144" s="273">
        <v>10</v>
      </c>
      <c r="G144" s="273" t="s">
        <v>1337</v>
      </c>
      <c r="H144" s="395" t="s">
        <v>275</v>
      </c>
      <c r="I144" s="364">
        <v>1409947</v>
      </c>
      <c r="J144" s="364">
        <v>0</v>
      </c>
      <c r="K144" s="364">
        <v>0</v>
      </c>
      <c r="L144" s="364">
        <v>0</v>
      </c>
      <c r="M144" s="364">
        <v>0</v>
      </c>
      <c r="N144" s="364">
        <v>0</v>
      </c>
      <c r="O144" s="364">
        <v>1409947</v>
      </c>
      <c r="P144" s="364">
        <v>0</v>
      </c>
      <c r="Q144" s="364">
        <v>0</v>
      </c>
      <c r="R144" s="258">
        <v>0</v>
      </c>
      <c r="S144" s="258">
        <v>0</v>
      </c>
      <c r="T144" s="258">
        <v>4.2160965299999997</v>
      </c>
      <c r="U144" s="273"/>
      <c r="V144" s="364">
        <v>4856945.3899999997</v>
      </c>
      <c r="W144" s="273"/>
      <c r="X144" s="258">
        <v>0</v>
      </c>
      <c r="Y144" s="273"/>
      <c r="Z144" s="273"/>
      <c r="AA144" s="273"/>
      <c r="AB144" s="258" t="s">
        <v>1246</v>
      </c>
      <c r="AC144" s="394" t="s">
        <v>1389</v>
      </c>
      <c r="AD144" s="273"/>
    </row>
    <row r="145" spans="1:30">
      <c r="C145" s="273"/>
      <c r="D145" s="273"/>
      <c r="E145" s="273"/>
      <c r="F145" s="273"/>
      <c r="G145" s="370" t="s">
        <v>1338</v>
      </c>
      <c r="H145" s="395" t="s">
        <v>282</v>
      </c>
      <c r="I145" s="364">
        <v>485694</v>
      </c>
      <c r="J145" s="364">
        <v>0</v>
      </c>
      <c r="K145" s="364">
        <v>0</v>
      </c>
      <c r="L145" s="364">
        <v>0</v>
      </c>
      <c r="M145" s="364">
        <v>0</v>
      </c>
      <c r="N145" s="364">
        <v>0</v>
      </c>
      <c r="O145" s="364">
        <v>485694</v>
      </c>
      <c r="P145" s="364">
        <v>0</v>
      </c>
      <c r="Q145" s="364">
        <v>0</v>
      </c>
      <c r="R145" s="258">
        <v>0</v>
      </c>
      <c r="S145" s="258">
        <v>0</v>
      </c>
      <c r="T145" s="258">
        <v>4.9259026400000003</v>
      </c>
      <c r="U145" s="273"/>
      <c r="V145" s="364" t="e">
        <v>#N/A</v>
      </c>
      <c r="W145" s="273">
        <v>0</v>
      </c>
      <c r="X145" s="258">
        <v>0</v>
      </c>
      <c r="Y145" s="273">
        <v>0</v>
      </c>
      <c r="Z145" s="273">
        <v>0</v>
      </c>
      <c r="AA145" s="273">
        <v>0</v>
      </c>
      <c r="AB145" s="258" t="e">
        <v>#N/A</v>
      </c>
      <c r="AC145" s="394">
        <v>0</v>
      </c>
      <c r="AD145" s="273">
        <v>0</v>
      </c>
    </row>
    <row r="146" spans="1:30">
      <c r="C146" s="273"/>
      <c r="D146" s="273"/>
      <c r="E146" s="273"/>
      <c r="F146" s="273"/>
      <c r="G146" s="370"/>
      <c r="H146" s="393"/>
      <c r="I146" s="366">
        <v>30673819</v>
      </c>
      <c r="J146" s="366">
        <v>125000</v>
      </c>
      <c r="K146" s="366">
        <v>0</v>
      </c>
      <c r="L146" s="366">
        <v>0</v>
      </c>
      <c r="M146" s="396">
        <v>0</v>
      </c>
      <c r="N146" s="366">
        <v>0</v>
      </c>
      <c r="O146" s="366">
        <v>30798819</v>
      </c>
      <c r="P146" s="366">
        <v>500180.45707830001</v>
      </c>
      <c r="Q146" s="366">
        <v>2280002.0187400002</v>
      </c>
      <c r="R146" s="367">
        <v>3.3729817100000004</v>
      </c>
      <c r="S146" s="367">
        <v>3.3376186407565993</v>
      </c>
      <c r="T146" s="368"/>
      <c r="U146" s="273"/>
      <c r="V146" s="364"/>
      <c r="W146" s="273"/>
      <c r="X146" s="258"/>
      <c r="Y146" s="273"/>
      <c r="Z146" s="273"/>
      <c r="AA146" s="273"/>
      <c r="AB146" s="258"/>
      <c r="AC146" s="394"/>
      <c r="AD146" s="273"/>
    </row>
    <row r="147" spans="1:30">
      <c r="A147" s="196">
        <v>17</v>
      </c>
      <c r="B147" s="196" t="s">
        <v>371</v>
      </c>
      <c r="C147" s="273">
        <v>122</v>
      </c>
      <c r="D147" s="273" t="s">
        <v>673</v>
      </c>
      <c r="E147" s="273" t="s">
        <v>1074</v>
      </c>
      <c r="F147" s="273">
        <v>11</v>
      </c>
      <c r="G147" s="273" t="s">
        <v>1339</v>
      </c>
      <c r="H147" s="362" t="s">
        <v>1339</v>
      </c>
      <c r="I147" s="369"/>
      <c r="J147" s="369"/>
      <c r="K147" s="369"/>
      <c r="L147" s="369"/>
      <c r="M147" s="364"/>
      <c r="N147" s="369"/>
      <c r="O147" s="369"/>
      <c r="P147" s="369"/>
      <c r="Q147" s="369"/>
      <c r="R147" s="368"/>
      <c r="S147" s="368"/>
      <c r="T147" s="368"/>
      <c r="U147" s="273"/>
      <c r="V147" s="364">
        <v>337533.04</v>
      </c>
      <c r="W147" s="273"/>
      <c r="X147" s="258">
        <v>0</v>
      </c>
      <c r="Y147" s="273"/>
      <c r="Z147" s="273"/>
      <c r="AA147" s="273"/>
      <c r="AB147" s="258" t="s">
        <v>1246</v>
      </c>
      <c r="AC147" s="394"/>
      <c r="AD147" s="273"/>
    </row>
    <row r="148" spans="1:30">
      <c r="C148" s="273"/>
      <c r="D148" s="273"/>
      <c r="E148" s="273"/>
      <c r="F148" s="273"/>
      <c r="G148" s="370" t="s">
        <v>1340</v>
      </c>
      <c r="H148" s="395" t="s">
        <v>244</v>
      </c>
      <c r="I148" s="364">
        <v>115477</v>
      </c>
      <c r="J148" s="364">
        <v>0</v>
      </c>
      <c r="K148" s="364">
        <v>0</v>
      </c>
      <c r="L148" s="364">
        <v>0</v>
      </c>
      <c r="M148" s="364">
        <v>0</v>
      </c>
      <c r="N148" s="364">
        <v>0</v>
      </c>
      <c r="O148" s="364">
        <v>115477</v>
      </c>
      <c r="P148" s="364">
        <v>0</v>
      </c>
      <c r="Q148" s="364">
        <v>0</v>
      </c>
      <c r="R148" s="258">
        <v>0</v>
      </c>
      <c r="S148" s="258">
        <v>0</v>
      </c>
      <c r="T148" s="258">
        <v>5.3471476200000003</v>
      </c>
      <c r="U148" s="273"/>
      <c r="V148" s="364">
        <v>337533.04</v>
      </c>
      <c r="W148" s="273">
        <v>0</v>
      </c>
      <c r="X148" s="258">
        <v>0</v>
      </c>
      <c r="Y148" s="273">
        <v>0</v>
      </c>
      <c r="Z148" s="273">
        <v>0</v>
      </c>
      <c r="AA148" s="273">
        <v>0</v>
      </c>
      <c r="AB148" s="258">
        <v>0</v>
      </c>
      <c r="AC148" s="394">
        <v>0</v>
      </c>
      <c r="AD148" s="273">
        <v>0</v>
      </c>
    </row>
    <row r="149" spans="1:30">
      <c r="C149" s="273"/>
      <c r="D149" s="273"/>
      <c r="E149" s="273"/>
      <c r="F149" s="273"/>
      <c r="G149" s="370"/>
      <c r="H149" s="393"/>
      <c r="I149" s="366">
        <v>115477</v>
      </c>
      <c r="J149" s="366">
        <v>0</v>
      </c>
      <c r="K149" s="366">
        <v>0</v>
      </c>
      <c r="L149" s="366">
        <v>0</v>
      </c>
      <c r="M149" s="366">
        <v>0</v>
      </c>
      <c r="N149" s="366">
        <v>0</v>
      </c>
      <c r="O149" s="366">
        <v>115477</v>
      </c>
      <c r="P149" s="366">
        <v>0</v>
      </c>
      <c r="Q149" s="366">
        <v>0</v>
      </c>
      <c r="R149" s="367">
        <v>0</v>
      </c>
      <c r="S149" s="367">
        <v>0</v>
      </c>
      <c r="T149" s="368"/>
      <c r="U149" s="273"/>
      <c r="V149" s="364"/>
      <c r="W149" s="273"/>
      <c r="X149" s="258"/>
      <c r="Y149" s="273"/>
      <c r="Z149" s="273"/>
      <c r="AA149" s="273"/>
      <c r="AB149" s="258"/>
      <c r="AC149" s="394"/>
      <c r="AD149" s="273"/>
    </row>
    <row r="150" spans="1:30">
      <c r="A150" s="196">
        <v>15</v>
      </c>
      <c r="B150" s="196" t="s">
        <v>369</v>
      </c>
      <c r="C150" s="273">
        <v>123</v>
      </c>
      <c r="D150" s="273" t="s">
        <v>1016</v>
      </c>
      <c r="E150" s="273" t="s">
        <v>1017</v>
      </c>
      <c r="F150" s="273">
        <v>12</v>
      </c>
      <c r="G150" s="273" t="s">
        <v>1341</v>
      </c>
      <c r="H150" s="362" t="s">
        <v>1341</v>
      </c>
      <c r="I150" s="369"/>
      <c r="J150" s="369"/>
      <c r="K150" s="369"/>
      <c r="L150" s="369"/>
      <c r="M150" s="364"/>
      <c r="N150" s="369"/>
      <c r="O150" s="369"/>
      <c r="P150" s="369"/>
      <c r="Q150" s="369"/>
      <c r="R150" s="368"/>
      <c r="S150" s="368"/>
      <c r="T150" s="368"/>
      <c r="U150" s="273"/>
      <c r="V150" s="364">
        <v>70591711.040000007</v>
      </c>
      <c r="W150" s="273"/>
      <c r="X150" s="258">
        <v>0</v>
      </c>
      <c r="Y150" s="273"/>
      <c r="Z150" s="273"/>
      <c r="AA150" s="273"/>
      <c r="AB150" s="258" t="s">
        <v>1246</v>
      </c>
      <c r="AC150" s="394"/>
      <c r="AD150" s="273"/>
    </row>
    <row r="151" spans="1:30">
      <c r="A151" s="196">
        <v>17</v>
      </c>
      <c r="B151" s="196" t="s">
        <v>371</v>
      </c>
      <c r="C151" s="273">
        <v>124</v>
      </c>
      <c r="D151" s="273" t="s">
        <v>380</v>
      </c>
      <c r="E151" s="273" t="s">
        <v>1059</v>
      </c>
      <c r="F151" s="273">
        <v>12</v>
      </c>
      <c r="G151" s="273" t="s">
        <v>1341</v>
      </c>
      <c r="H151" s="395" t="s">
        <v>572</v>
      </c>
      <c r="I151" s="364">
        <v>1113687</v>
      </c>
      <c r="J151" s="364">
        <v>0</v>
      </c>
      <c r="K151" s="364">
        <v>0</v>
      </c>
      <c r="L151" s="364">
        <v>0</v>
      </c>
      <c r="M151" s="364">
        <v>0</v>
      </c>
      <c r="N151" s="364">
        <v>0</v>
      </c>
      <c r="O151" s="364">
        <v>1113687</v>
      </c>
      <c r="P151" s="364">
        <v>0</v>
      </c>
      <c r="Q151" s="364">
        <v>0</v>
      </c>
      <c r="R151" s="258">
        <v>0</v>
      </c>
      <c r="S151" s="258">
        <v>0</v>
      </c>
      <c r="T151" s="258">
        <v>8.3051470599999995</v>
      </c>
      <c r="U151" s="273"/>
      <c r="V151" s="364">
        <v>49447620</v>
      </c>
      <c r="W151" s="273"/>
      <c r="X151" s="258">
        <v>0</v>
      </c>
      <c r="Y151" s="273"/>
      <c r="Z151" s="273"/>
      <c r="AA151" s="273"/>
      <c r="AB151" s="258" t="s">
        <v>1246</v>
      </c>
      <c r="AC151" s="394"/>
      <c r="AD151" s="273"/>
    </row>
    <row r="152" spans="1:30">
      <c r="A152" s="196">
        <v>17</v>
      </c>
      <c r="B152" s="196" t="s">
        <v>371</v>
      </c>
      <c r="C152" s="273">
        <v>125</v>
      </c>
      <c r="D152" s="273" t="s">
        <v>388</v>
      </c>
      <c r="E152" s="273" t="s">
        <v>1082</v>
      </c>
      <c r="F152" s="273">
        <v>12</v>
      </c>
      <c r="G152" s="273" t="s">
        <v>1341</v>
      </c>
      <c r="H152" s="395" t="s">
        <v>227</v>
      </c>
      <c r="I152" s="364">
        <v>1480030</v>
      </c>
      <c r="J152" s="364">
        <v>0</v>
      </c>
      <c r="K152" s="364">
        <v>0</v>
      </c>
      <c r="L152" s="364">
        <v>0</v>
      </c>
      <c r="M152" s="364">
        <v>0</v>
      </c>
      <c r="N152" s="364">
        <v>50000</v>
      </c>
      <c r="O152" s="364">
        <v>1430030</v>
      </c>
      <c r="P152" s="364">
        <v>38668.011200000001</v>
      </c>
      <c r="Q152" s="364">
        <v>89362.574699999997</v>
      </c>
      <c r="R152" s="258">
        <v>0.13220090000000001</v>
      </c>
      <c r="S152" s="258">
        <v>0.13081488202784611</v>
      </c>
      <c r="T152" s="258">
        <v>0.46054678999999998</v>
      </c>
      <c r="U152" s="273"/>
      <c r="V152" s="364">
        <v>18321114</v>
      </c>
      <c r="W152" s="273"/>
      <c r="X152" s="258">
        <v>0</v>
      </c>
      <c r="Y152" s="273"/>
      <c r="Z152" s="273"/>
      <c r="AA152" s="273"/>
      <c r="AB152" s="258" t="s">
        <v>1246</v>
      </c>
      <c r="AC152" s="394"/>
      <c r="AD152" s="273"/>
    </row>
    <row r="153" spans="1:30">
      <c r="C153" s="273"/>
      <c r="D153" s="273"/>
      <c r="E153" s="273"/>
      <c r="F153" s="273"/>
      <c r="G153" s="370" t="s">
        <v>1342</v>
      </c>
      <c r="H153" s="395" t="s">
        <v>252</v>
      </c>
      <c r="I153" s="364">
        <v>584500</v>
      </c>
      <c r="J153" s="364">
        <v>0</v>
      </c>
      <c r="K153" s="364">
        <v>0</v>
      </c>
      <c r="L153" s="364">
        <v>0</v>
      </c>
      <c r="M153" s="364">
        <v>0</v>
      </c>
      <c r="N153" s="364">
        <v>0</v>
      </c>
      <c r="O153" s="364">
        <v>584500</v>
      </c>
      <c r="P153" s="364">
        <v>5248.8098764000006</v>
      </c>
      <c r="Q153" s="364">
        <v>17768.8</v>
      </c>
      <c r="R153" s="258">
        <v>2.6286750000000001E-2</v>
      </c>
      <c r="S153" s="258">
        <v>2.6011151576370056E-2</v>
      </c>
      <c r="T153" s="258">
        <v>1.71566109</v>
      </c>
      <c r="U153" s="273"/>
      <c r="V153" s="364">
        <v>138360445.04000002</v>
      </c>
      <c r="W153" s="273">
        <v>0</v>
      </c>
      <c r="X153" s="258">
        <v>0</v>
      </c>
      <c r="Y153" s="273">
        <v>0</v>
      </c>
      <c r="Z153" s="273">
        <v>0</v>
      </c>
      <c r="AA153" s="273">
        <v>0</v>
      </c>
      <c r="AB153" s="258">
        <v>0</v>
      </c>
      <c r="AC153" s="394">
        <v>0</v>
      </c>
      <c r="AD153" s="273">
        <v>0</v>
      </c>
    </row>
    <row r="154" spans="1:30">
      <c r="C154" s="273"/>
      <c r="D154" s="273"/>
      <c r="E154" s="273"/>
      <c r="F154" s="273"/>
      <c r="G154" s="370"/>
      <c r="H154" s="393"/>
      <c r="I154" s="366">
        <v>3178217</v>
      </c>
      <c r="J154" s="366">
        <v>0</v>
      </c>
      <c r="K154" s="366">
        <v>0</v>
      </c>
      <c r="L154" s="366">
        <v>0</v>
      </c>
      <c r="M154" s="366">
        <v>0</v>
      </c>
      <c r="N154" s="366">
        <v>50000</v>
      </c>
      <c r="O154" s="366">
        <v>3128217</v>
      </c>
      <c r="P154" s="366">
        <v>43916.821076400003</v>
      </c>
      <c r="Q154" s="366">
        <v>107131.3747</v>
      </c>
      <c r="R154" s="367">
        <v>0.15848765000000001</v>
      </c>
      <c r="S154" s="367">
        <v>0.15682603360421615</v>
      </c>
      <c r="T154" s="368"/>
      <c r="U154" s="273"/>
      <c r="V154" s="364"/>
      <c r="W154" s="273"/>
      <c r="X154" s="258"/>
      <c r="Y154" s="273"/>
      <c r="Z154" s="273"/>
      <c r="AA154" s="273"/>
      <c r="AB154" s="258"/>
      <c r="AC154" s="394"/>
      <c r="AD154" s="273"/>
    </row>
    <row r="155" spans="1:30">
      <c r="A155" s="196">
        <v>17</v>
      </c>
      <c r="B155" s="196" t="s">
        <v>371</v>
      </c>
      <c r="C155" s="273">
        <v>126</v>
      </c>
      <c r="D155" s="273" t="s">
        <v>608</v>
      </c>
      <c r="E155" s="273" t="s">
        <v>1040</v>
      </c>
      <c r="F155" s="273">
        <v>13</v>
      </c>
      <c r="G155" s="273" t="s">
        <v>1403</v>
      </c>
      <c r="H155" s="362" t="s">
        <v>1403</v>
      </c>
      <c r="I155" s="369"/>
      <c r="J155" s="369"/>
      <c r="K155" s="369"/>
      <c r="L155" s="369"/>
      <c r="M155" s="364"/>
      <c r="N155" s="369"/>
      <c r="O155" s="369"/>
      <c r="P155" s="369"/>
      <c r="Q155" s="369"/>
      <c r="R155" s="368"/>
      <c r="S155" s="368"/>
      <c r="T155" s="368"/>
      <c r="U155" s="273"/>
      <c r="V155" s="364">
        <v>29066945.800000001</v>
      </c>
      <c r="W155" s="273"/>
      <c r="X155" s="258">
        <v>0</v>
      </c>
      <c r="Y155" s="273"/>
      <c r="Z155" s="273"/>
      <c r="AA155" s="273"/>
      <c r="AB155" s="258" t="s">
        <v>1246</v>
      </c>
      <c r="AC155" s="394"/>
      <c r="AD155" s="273"/>
    </row>
    <row r="156" spans="1:30">
      <c r="A156" s="196">
        <v>7</v>
      </c>
      <c r="B156" s="196" t="s">
        <v>354</v>
      </c>
      <c r="C156" s="273">
        <v>127</v>
      </c>
      <c r="D156" s="273" t="s">
        <v>358</v>
      </c>
      <c r="E156" s="273" t="s">
        <v>969</v>
      </c>
      <c r="F156" s="273">
        <v>13</v>
      </c>
      <c r="G156" s="273" t="s">
        <v>1403</v>
      </c>
      <c r="H156" s="395" t="s">
        <v>609</v>
      </c>
      <c r="I156" s="364">
        <v>1386218</v>
      </c>
      <c r="J156" s="364">
        <v>0</v>
      </c>
      <c r="K156" s="364">
        <v>0</v>
      </c>
      <c r="L156" s="364">
        <v>0</v>
      </c>
      <c r="M156" s="364">
        <v>0</v>
      </c>
      <c r="N156" s="364">
        <v>0</v>
      </c>
      <c r="O156" s="364">
        <v>1386218</v>
      </c>
      <c r="P156" s="364">
        <v>0</v>
      </c>
      <c r="Q156" s="364">
        <v>0</v>
      </c>
      <c r="R156" s="258">
        <v>0</v>
      </c>
      <c r="S156" s="258">
        <v>0</v>
      </c>
      <c r="T156" s="258">
        <v>5.8337702800000004</v>
      </c>
      <c r="U156" s="273"/>
      <c r="V156" s="364" t="e">
        <v>#N/A</v>
      </c>
      <c r="W156" s="273"/>
      <c r="X156" s="258">
        <v>0</v>
      </c>
      <c r="Y156" s="273"/>
      <c r="Z156" s="273"/>
      <c r="AA156" s="273"/>
      <c r="AB156" s="258" t="e">
        <v>#N/A</v>
      </c>
      <c r="AC156" s="394"/>
      <c r="AD156" s="273"/>
    </row>
    <row r="157" spans="1:30">
      <c r="C157" s="273"/>
      <c r="D157" s="273"/>
      <c r="E157" s="273"/>
      <c r="F157" s="273"/>
      <c r="G157" s="370" t="s">
        <v>1404</v>
      </c>
      <c r="H157" s="393"/>
      <c r="I157" s="366">
        <v>1386218</v>
      </c>
      <c r="J157" s="366">
        <v>0</v>
      </c>
      <c r="K157" s="366">
        <v>0</v>
      </c>
      <c r="L157" s="366">
        <v>0</v>
      </c>
      <c r="M157" s="366">
        <v>0</v>
      </c>
      <c r="N157" s="366">
        <v>0</v>
      </c>
      <c r="O157" s="366">
        <v>1386218</v>
      </c>
      <c r="P157" s="366">
        <v>0</v>
      </c>
      <c r="Q157" s="366">
        <v>0</v>
      </c>
      <c r="R157" s="367">
        <v>0</v>
      </c>
      <c r="S157" s="367">
        <v>0</v>
      </c>
      <c r="T157" s="368"/>
      <c r="U157" s="273"/>
      <c r="V157" s="364" t="e">
        <v>#N/A</v>
      </c>
      <c r="W157" s="273">
        <v>0</v>
      </c>
      <c r="X157" s="258">
        <v>0</v>
      </c>
      <c r="Y157" s="273">
        <v>0</v>
      </c>
      <c r="Z157" s="273">
        <v>0</v>
      </c>
      <c r="AA157" s="273">
        <v>0</v>
      </c>
      <c r="AB157" s="258" t="e">
        <v>#N/A</v>
      </c>
      <c r="AC157" s="394">
        <v>0</v>
      </c>
      <c r="AD157" s="273">
        <v>0</v>
      </c>
    </row>
    <row r="158" spans="1:30">
      <c r="C158" s="273"/>
      <c r="D158" s="273"/>
      <c r="E158" s="273"/>
      <c r="F158" s="273"/>
      <c r="G158" s="370"/>
      <c r="H158" s="362" t="s">
        <v>1405</v>
      </c>
      <c r="I158" s="369"/>
      <c r="J158" s="369"/>
      <c r="K158" s="369"/>
      <c r="L158" s="369"/>
      <c r="M158" s="364"/>
      <c r="N158" s="369"/>
      <c r="O158" s="369"/>
      <c r="P158" s="369"/>
      <c r="Q158" s="369"/>
      <c r="R158" s="368"/>
      <c r="S158" s="368"/>
      <c r="T158" s="368"/>
      <c r="U158" s="273"/>
      <c r="V158" s="364"/>
      <c r="W158" s="273"/>
      <c r="X158" s="258"/>
      <c r="Y158" s="273"/>
      <c r="Z158" s="273"/>
      <c r="AA158" s="273"/>
      <c r="AB158" s="258"/>
      <c r="AC158" s="394"/>
      <c r="AD158" s="273"/>
    </row>
    <row r="159" spans="1:30">
      <c r="A159" s="196">
        <v>14</v>
      </c>
      <c r="B159" s="196" t="s">
        <v>367</v>
      </c>
      <c r="C159" s="273">
        <v>1</v>
      </c>
      <c r="D159" s="273" t="s">
        <v>992</v>
      </c>
      <c r="E159" s="273" t="s">
        <v>993</v>
      </c>
      <c r="F159" s="273">
        <v>14</v>
      </c>
      <c r="G159" s="273" t="s">
        <v>1405</v>
      </c>
      <c r="H159" s="395" t="s">
        <v>548</v>
      </c>
      <c r="I159" s="364">
        <v>631383</v>
      </c>
      <c r="J159" s="364">
        <v>0</v>
      </c>
      <c r="K159" s="364">
        <v>0</v>
      </c>
      <c r="L159" s="364">
        <v>0</v>
      </c>
      <c r="M159" s="364">
        <v>0</v>
      </c>
      <c r="N159" s="364">
        <v>15200</v>
      </c>
      <c r="O159" s="364">
        <v>616183</v>
      </c>
      <c r="P159" s="364">
        <v>5844.9222331999999</v>
      </c>
      <c r="Q159" s="364">
        <v>128042.82740000001</v>
      </c>
      <c r="R159" s="258">
        <v>0.18942357000000001</v>
      </c>
      <c r="S159" s="258">
        <v>0.18743760927965814</v>
      </c>
      <c r="T159" s="258">
        <v>3.54897105</v>
      </c>
      <c r="U159" s="273"/>
      <c r="V159" s="364" t="e">
        <v>#N/A</v>
      </c>
      <c r="W159" s="273"/>
      <c r="X159" s="258">
        <v>0</v>
      </c>
      <c r="Y159" s="273"/>
      <c r="Z159" s="273"/>
      <c r="AA159" s="273"/>
      <c r="AB159" s="258" t="e">
        <v>#N/A</v>
      </c>
      <c r="AC159" s="394"/>
      <c r="AD159" s="273"/>
    </row>
    <row r="160" spans="1:30">
      <c r="A160" s="196">
        <v>14</v>
      </c>
      <c r="B160" s="196" t="s">
        <v>367</v>
      </c>
      <c r="C160" s="273">
        <v>2</v>
      </c>
      <c r="D160" s="273" t="s">
        <v>994</v>
      </c>
      <c r="E160" s="273" t="s">
        <v>995</v>
      </c>
      <c r="F160" s="273">
        <v>14</v>
      </c>
      <c r="G160" s="273" t="s">
        <v>1405</v>
      </c>
      <c r="H160" s="395" t="s">
        <v>176</v>
      </c>
      <c r="I160" s="364">
        <v>1898887</v>
      </c>
      <c r="J160" s="364">
        <v>0</v>
      </c>
      <c r="K160" s="364">
        <v>0</v>
      </c>
      <c r="L160" s="364">
        <v>0</v>
      </c>
      <c r="M160" s="364">
        <v>0</v>
      </c>
      <c r="N160" s="364">
        <v>0</v>
      </c>
      <c r="O160" s="364">
        <v>1898887</v>
      </c>
      <c r="P160" s="364">
        <v>0</v>
      </c>
      <c r="Q160" s="364">
        <v>87728.579400000002</v>
      </c>
      <c r="R160" s="258">
        <v>0.12978360999999999</v>
      </c>
      <c r="S160" s="258">
        <v>0.12842293100001215</v>
      </c>
      <c r="T160" s="258">
        <v>9.2747622599999993</v>
      </c>
      <c r="U160" s="273"/>
      <c r="V160" s="364">
        <v>32360810.399999999</v>
      </c>
      <c r="W160" s="273"/>
      <c r="X160" s="258">
        <v>0</v>
      </c>
      <c r="Y160" s="273"/>
      <c r="Z160" s="273"/>
      <c r="AA160" s="273"/>
      <c r="AB160" s="258" t="s">
        <v>1246</v>
      </c>
      <c r="AC160" s="394"/>
      <c r="AD160" s="273"/>
    </row>
    <row r="161" spans="1:30">
      <c r="A161" s="196">
        <v>14</v>
      </c>
      <c r="B161" s="196" t="s">
        <v>367</v>
      </c>
      <c r="C161" s="273">
        <v>3</v>
      </c>
      <c r="D161" s="273" t="s">
        <v>549</v>
      </c>
      <c r="E161" s="273" t="s">
        <v>996</v>
      </c>
      <c r="F161" s="273">
        <v>14</v>
      </c>
      <c r="G161" s="273" t="s">
        <v>1405</v>
      </c>
      <c r="H161" s="395" t="s">
        <v>550</v>
      </c>
      <c r="I161" s="364">
        <v>852227</v>
      </c>
      <c r="J161" s="364">
        <v>0</v>
      </c>
      <c r="K161" s="364">
        <v>0</v>
      </c>
      <c r="L161" s="364">
        <v>0</v>
      </c>
      <c r="M161" s="364">
        <v>0</v>
      </c>
      <c r="N161" s="364">
        <v>0</v>
      </c>
      <c r="O161" s="364">
        <v>852227</v>
      </c>
      <c r="P161" s="364">
        <v>2769.7377499999998</v>
      </c>
      <c r="Q161" s="364">
        <v>41759.123</v>
      </c>
      <c r="R161" s="258">
        <v>6.1777470000000001E-2</v>
      </c>
      <c r="S161" s="258">
        <v>6.1129782430399418E-2</v>
      </c>
      <c r="T161" s="258">
        <v>2.9702600000000001</v>
      </c>
      <c r="U161" s="273"/>
      <c r="V161" s="364">
        <v>6395112.2199999997</v>
      </c>
      <c r="W161" s="273"/>
      <c r="X161" s="258">
        <v>0</v>
      </c>
      <c r="Y161" s="273"/>
      <c r="Z161" s="273"/>
      <c r="AA161" s="273"/>
      <c r="AB161" s="258" t="s">
        <v>1246</v>
      </c>
      <c r="AC161" s="394"/>
      <c r="AD161" s="273"/>
    </row>
    <row r="162" spans="1:30">
      <c r="A162" s="196">
        <v>14</v>
      </c>
      <c r="B162" s="196" t="s">
        <v>367</v>
      </c>
      <c r="C162" s="273">
        <v>4</v>
      </c>
      <c r="D162" s="273" t="s">
        <v>551</v>
      </c>
      <c r="E162" s="273" t="s">
        <v>997</v>
      </c>
      <c r="F162" s="273">
        <v>14</v>
      </c>
      <c r="G162" s="273" t="s">
        <v>1405</v>
      </c>
      <c r="H162" s="395" t="s">
        <v>177</v>
      </c>
      <c r="I162" s="364">
        <v>1384932</v>
      </c>
      <c r="J162" s="364">
        <v>0</v>
      </c>
      <c r="K162" s="364">
        <v>0</v>
      </c>
      <c r="L162" s="364">
        <v>0</v>
      </c>
      <c r="M162" s="364">
        <v>0</v>
      </c>
      <c r="N162" s="364">
        <v>8500</v>
      </c>
      <c r="O162" s="364">
        <v>1376432</v>
      </c>
      <c r="P162" s="364">
        <v>2312.4057599999996</v>
      </c>
      <c r="Q162" s="364">
        <v>7914.4840000000004</v>
      </c>
      <c r="R162" s="258">
        <v>1.17085E-2</v>
      </c>
      <c r="S162" s="258">
        <v>1.1585748220068639E-2</v>
      </c>
      <c r="T162" s="258">
        <v>2.0694491199999998</v>
      </c>
      <c r="U162" s="273"/>
      <c r="V162" s="364">
        <v>48643318.75</v>
      </c>
      <c r="W162" s="273"/>
      <c r="X162" s="258">
        <v>0</v>
      </c>
      <c r="Y162" s="273"/>
      <c r="Z162" s="273"/>
      <c r="AA162" s="273"/>
      <c r="AB162" s="258" t="s">
        <v>1246</v>
      </c>
      <c r="AC162" s="394"/>
      <c r="AD162" s="273"/>
    </row>
    <row r="163" spans="1:30">
      <c r="A163" s="196">
        <v>14</v>
      </c>
      <c r="B163" s="196" t="s">
        <v>367</v>
      </c>
      <c r="C163" s="273">
        <v>5</v>
      </c>
      <c r="D163" s="273" t="s">
        <v>552</v>
      </c>
      <c r="E163" s="273" t="s">
        <v>998</v>
      </c>
      <c r="F163" s="273">
        <v>14</v>
      </c>
      <c r="G163" s="273" t="s">
        <v>1405</v>
      </c>
      <c r="H163" s="395" t="s">
        <v>178</v>
      </c>
      <c r="I163" s="364">
        <v>2120274</v>
      </c>
      <c r="J163" s="364">
        <v>0</v>
      </c>
      <c r="K163" s="364">
        <v>0</v>
      </c>
      <c r="L163" s="364">
        <v>0</v>
      </c>
      <c r="M163" s="364">
        <v>0</v>
      </c>
      <c r="N163" s="364">
        <v>0</v>
      </c>
      <c r="O163" s="364">
        <v>2120274</v>
      </c>
      <c r="P163" s="364">
        <v>25308.6343127</v>
      </c>
      <c r="Q163" s="364">
        <v>159020.54999999999</v>
      </c>
      <c r="R163" s="258">
        <v>0.23525129</v>
      </c>
      <c r="S163" s="258">
        <v>0.23278486053125327</v>
      </c>
      <c r="T163" s="258">
        <v>8.4786880500000006</v>
      </c>
      <c r="U163" s="273"/>
      <c r="V163" s="364" t="e">
        <v>#N/A</v>
      </c>
      <c r="W163" s="273"/>
      <c r="X163" s="258">
        <v>0</v>
      </c>
      <c r="Y163" s="273"/>
      <c r="Z163" s="273"/>
      <c r="AA163" s="273"/>
      <c r="AB163" s="258" t="e">
        <v>#N/A</v>
      </c>
      <c r="AC163" s="394"/>
      <c r="AD163" s="273"/>
    </row>
    <row r="164" spans="1:30">
      <c r="A164" s="196">
        <v>14</v>
      </c>
      <c r="B164" s="196" t="s">
        <v>367</v>
      </c>
      <c r="C164" s="273">
        <v>6</v>
      </c>
      <c r="D164" s="273" t="s">
        <v>553</v>
      </c>
      <c r="E164" s="273" t="s">
        <v>999</v>
      </c>
      <c r="F164" s="273">
        <v>14</v>
      </c>
      <c r="G164" s="273" t="s">
        <v>1405</v>
      </c>
      <c r="H164" s="395" t="s">
        <v>554</v>
      </c>
      <c r="I164" s="364">
        <v>10528751</v>
      </c>
      <c r="J164" s="364">
        <v>0</v>
      </c>
      <c r="K164" s="364">
        <v>0</v>
      </c>
      <c r="L164" s="364">
        <v>0</v>
      </c>
      <c r="M164" s="364">
        <v>0</v>
      </c>
      <c r="N164" s="364">
        <v>10500</v>
      </c>
      <c r="O164" s="364">
        <v>10518251</v>
      </c>
      <c r="P164" s="364">
        <v>35574.651514099998</v>
      </c>
      <c r="Q164" s="364">
        <v>418100.47725</v>
      </c>
      <c r="R164" s="258">
        <v>0.61852806999999999</v>
      </c>
      <c r="S164" s="258">
        <v>0.6120432943081362</v>
      </c>
      <c r="T164" s="258">
        <v>7.0121673299999996</v>
      </c>
      <c r="U164" s="273"/>
      <c r="V164" s="364" t="e">
        <v>#N/A</v>
      </c>
      <c r="W164" s="273"/>
      <c r="X164" s="258">
        <v>0</v>
      </c>
      <c r="Y164" s="273"/>
      <c r="Z164" s="273"/>
      <c r="AA164" s="273"/>
      <c r="AB164" s="258" t="e">
        <v>#N/A</v>
      </c>
      <c r="AC164" s="394"/>
      <c r="AD164" s="273"/>
    </row>
    <row r="165" spans="1:30">
      <c r="A165" s="196">
        <v>14</v>
      </c>
      <c r="B165" s="196" t="s">
        <v>367</v>
      </c>
      <c r="C165" s="273">
        <v>7</v>
      </c>
      <c r="D165" s="371" t="s">
        <v>1000</v>
      </c>
      <c r="E165" s="273" t="s">
        <v>1001</v>
      </c>
      <c r="F165" s="273">
        <v>14</v>
      </c>
      <c r="G165" s="273" t="s">
        <v>1405</v>
      </c>
      <c r="H165" s="395" t="s">
        <v>1286</v>
      </c>
      <c r="I165" s="364">
        <v>749950</v>
      </c>
      <c r="J165" s="364">
        <v>0</v>
      </c>
      <c r="K165" s="364">
        <v>112342</v>
      </c>
      <c r="L165" s="364">
        <v>0</v>
      </c>
      <c r="M165" s="364">
        <v>-4140</v>
      </c>
      <c r="N165" s="364">
        <v>1000</v>
      </c>
      <c r="O165" s="364">
        <v>857152</v>
      </c>
      <c r="P165" s="364">
        <v>2018.3403946000001</v>
      </c>
      <c r="Q165" s="364">
        <v>38758.14</v>
      </c>
      <c r="R165" s="258">
        <v>5.7337890000000002E-2</v>
      </c>
      <c r="S165" s="258">
        <v>5.6736743863298106E-2</v>
      </c>
      <c r="T165" s="258">
        <v>7.8946656800000001</v>
      </c>
      <c r="U165" s="273"/>
      <c r="V165" s="364" t="e">
        <v>#N/A</v>
      </c>
      <c r="W165" s="273"/>
      <c r="X165" s="258">
        <v>0</v>
      </c>
      <c r="Y165" s="273"/>
      <c r="Z165" s="273"/>
      <c r="AA165" s="273"/>
      <c r="AB165" s="258" t="e">
        <v>#N/A</v>
      </c>
      <c r="AC165" s="394"/>
      <c r="AD165" s="273"/>
    </row>
    <row r="166" spans="1:30">
      <c r="A166" s="196">
        <v>14</v>
      </c>
      <c r="B166" s="196" t="s">
        <v>367</v>
      </c>
      <c r="C166" s="273">
        <v>8</v>
      </c>
      <c r="D166" s="273" t="s">
        <v>556</v>
      </c>
      <c r="E166" s="273" t="s">
        <v>1003</v>
      </c>
      <c r="F166" s="273">
        <v>14</v>
      </c>
      <c r="G166" s="273" t="s">
        <v>1405</v>
      </c>
      <c r="H166" s="395" t="s">
        <v>180</v>
      </c>
      <c r="I166" s="364">
        <v>1147289</v>
      </c>
      <c r="J166" s="364">
        <v>0</v>
      </c>
      <c r="K166" s="364">
        <v>0</v>
      </c>
      <c r="L166" s="364">
        <v>0</v>
      </c>
      <c r="M166" s="364">
        <v>0</v>
      </c>
      <c r="N166" s="364">
        <v>0</v>
      </c>
      <c r="O166" s="364">
        <v>1147289</v>
      </c>
      <c r="P166" s="364">
        <v>0</v>
      </c>
      <c r="Q166" s="364">
        <v>149147.57</v>
      </c>
      <c r="R166" s="258">
        <v>0.22064543</v>
      </c>
      <c r="S166" s="258">
        <v>0.21833213557005895</v>
      </c>
      <c r="T166" s="258">
        <v>9.3517304899999996</v>
      </c>
      <c r="U166" s="273"/>
      <c r="V166" s="364">
        <v>22582208.469999999</v>
      </c>
      <c r="W166" s="273"/>
      <c r="X166" s="258">
        <v>0</v>
      </c>
      <c r="Y166" s="273"/>
      <c r="Z166" s="273"/>
      <c r="AA166" s="273"/>
      <c r="AB166" s="258" t="s">
        <v>1246</v>
      </c>
      <c r="AC166" s="394"/>
      <c r="AD166" s="273"/>
    </row>
    <row r="167" spans="1:30">
      <c r="A167" s="196">
        <v>14</v>
      </c>
      <c r="B167" s="196" t="s">
        <v>367</v>
      </c>
      <c r="C167" s="273">
        <v>9</v>
      </c>
      <c r="D167" s="273" t="s">
        <v>561</v>
      </c>
      <c r="E167" s="273" t="s">
        <v>1007</v>
      </c>
      <c r="F167" s="273">
        <v>14</v>
      </c>
      <c r="G167" s="273" t="s">
        <v>1405</v>
      </c>
      <c r="H167" s="395" t="s">
        <v>1406</v>
      </c>
      <c r="I167" s="364">
        <v>56325</v>
      </c>
      <c r="J167" s="364">
        <v>0</v>
      </c>
      <c r="K167" s="364">
        <v>0</v>
      </c>
      <c r="L167" s="364">
        <v>0</v>
      </c>
      <c r="M167" s="364">
        <v>0</v>
      </c>
      <c r="N167" s="364">
        <v>0</v>
      </c>
      <c r="O167" s="364">
        <v>56325</v>
      </c>
      <c r="P167" s="364">
        <v>2335.9174797999999</v>
      </c>
      <c r="Q167" s="364">
        <v>4396.1662500000002</v>
      </c>
      <c r="R167" s="258">
        <v>6.5035900000000001E-3</v>
      </c>
      <c r="S167" s="258">
        <v>6.4354006282738479E-3</v>
      </c>
      <c r="T167" s="258">
        <v>1.502</v>
      </c>
      <c r="U167" s="273"/>
      <c r="V167" s="364" t="e">
        <v>#N/A</v>
      </c>
      <c r="W167" s="273"/>
      <c r="X167" s="258">
        <v>0</v>
      </c>
      <c r="Y167" s="273"/>
      <c r="Z167" s="273"/>
      <c r="AA167" s="273"/>
      <c r="AB167" s="258" t="e">
        <v>#N/A</v>
      </c>
      <c r="AC167" s="394"/>
      <c r="AD167" s="273"/>
    </row>
    <row r="168" spans="1:30">
      <c r="A168" s="196">
        <v>14</v>
      </c>
      <c r="B168" s="196" t="s">
        <v>367</v>
      </c>
      <c r="C168" s="273">
        <v>10</v>
      </c>
      <c r="D168" s="273" t="s">
        <v>560</v>
      </c>
      <c r="E168" s="273" t="s">
        <v>1006</v>
      </c>
      <c r="F168" s="273">
        <v>14</v>
      </c>
      <c r="G168" s="273" t="s">
        <v>1405</v>
      </c>
      <c r="H168" s="395" t="s">
        <v>184</v>
      </c>
      <c r="I168" s="364">
        <v>760820</v>
      </c>
      <c r="J168" s="364">
        <v>0</v>
      </c>
      <c r="K168" s="364">
        <v>0</v>
      </c>
      <c r="L168" s="364">
        <v>0</v>
      </c>
      <c r="M168" s="364">
        <v>0</v>
      </c>
      <c r="N168" s="364">
        <v>0</v>
      </c>
      <c r="O168" s="364">
        <v>760820</v>
      </c>
      <c r="P168" s="364">
        <v>0</v>
      </c>
      <c r="Q168" s="364">
        <v>0</v>
      </c>
      <c r="R168" s="258">
        <v>0</v>
      </c>
      <c r="S168" s="258">
        <v>0</v>
      </c>
      <c r="T168" s="258">
        <v>7.0121659000000003</v>
      </c>
      <c r="U168" s="273"/>
      <c r="V168" s="364">
        <v>9696565.2300000004</v>
      </c>
      <c r="W168" s="273"/>
      <c r="X168" s="258">
        <v>0</v>
      </c>
      <c r="Y168" s="273"/>
      <c r="Z168" s="273"/>
      <c r="AA168" s="273"/>
      <c r="AB168" s="258" t="s">
        <v>1246</v>
      </c>
      <c r="AC168" s="394"/>
      <c r="AD168" s="273"/>
    </row>
    <row r="169" spans="1:30">
      <c r="A169" s="196">
        <v>14</v>
      </c>
      <c r="B169" s="196" t="s">
        <v>367</v>
      </c>
      <c r="C169" s="273">
        <v>11</v>
      </c>
      <c r="D169" s="273" t="s">
        <v>568</v>
      </c>
      <c r="E169" s="273" t="s">
        <v>1012</v>
      </c>
      <c r="F169" s="273">
        <v>14</v>
      </c>
      <c r="G169" s="273" t="s">
        <v>1405</v>
      </c>
      <c r="H169" s="395" t="s">
        <v>187</v>
      </c>
      <c r="I169" s="364">
        <v>1043116</v>
      </c>
      <c r="J169" s="364">
        <v>0</v>
      </c>
      <c r="K169" s="364">
        <v>0</v>
      </c>
      <c r="L169" s="364">
        <v>0</v>
      </c>
      <c r="M169" s="364">
        <v>0</v>
      </c>
      <c r="N169" s="364">
        <v>0</v>
      </c>
      <c r="O169" s="364">
        <v>1043116</v>
      </c>
      <c r="P169" s="364">
        <v>0</v>
      </c>
      <c r="Q169" s="364">
        <v>26057.037680000001</v>
      </c>
      <c r="R169" s="258">
        <v>3.854817E-2</v>
      </c>
      <c r="S169" s="258">
        <v>3.8144025298594501E-2</v>
      </c>
      <c r="T169" s="258">
        <v>8.7319270000000007</v>
      </c>
      <c r="U169" s="273"/>
      <c r="V169" s="364">
        <v>17191031.809999999</v>
      </c>
      <c r="W169" s="273"/>
      <c r="X169" s="258">
        <v>0</v>
      </c>
      <c r="Y169" s="273"/>
      <c r="Z169" s="273"/>
      <c r="AA169" s="273"/>
      <c r="AB169" s="258" t="s">
        <v>1246</v>
      </c>
      <c r="AC169" s="394"/>
      <c r="AD169" s="273"/>
    </row>
    <row r="170" spans="1:30">
      <c r="A170" s="196">
        <v>14</v>
      </c>
      <c r="B170" s="196" t="s">
        <v>367</v>
      </c>
      <c r="C170" s="273">
        <v>12</v>
      </c>
      <c r="D170" s="371" t="s">
        <v>1407</v>
      </c>
      <c r="E170" s="273" t="s">
        <v>1015</v>
      </c>
      <c r="F170" s="273">
        <v>14</v>
      </c>
      <c r="G170" s="273" t="s">
        <v>1405</v>
      </c>
      <c r="H170" s="395" t="s">
        <v>1288</v>
      </c>
      <c r="I170" s="364">
        <v>7060137</v>
      </c>
      <c r="J170" s="364">
        <v>0</v>
      </c>
      <c r="K170" s="364">
        <v>0</v>
      </c>
      <c r="L170" s="364">
        <v>0</v>
      </c>
      <c r="M170" s="364">
        <v>0</v>
      </c>
      <c r="N170" s="364">
        <v>0</v>
      </c>
      <c r="O170" s="364">
        <v>7060137</v>
      </c>
      <c r="P170" s="364">
        <v>94072.974995000011</v>
      </c>
      <c r="Q170" s="364">
        <v>388307.53499999997</v>
      </c>
      <c r="R170" s="258">
        <v>0.57445309</v>
      </c>
      <c r="S170" s="258">
        <v>0.56843040335484785</v>
      </c>
      <c r="T170" s="258">
        <v>6.4183063599999999</v>
      </c>
      <c r="U170" s="273"/>
      <c r="V170" s="364" t="e">
        <v>#N/A</v>
      </c>
      <c r="W170" s="273"/>
      <c r="X170" s="258">
        <v>0</v>
      </c>
      <c r="Y170" s="273"/>
      <c r="Z170" s="273"/>
      <c r="AA170" s="273"/>
      <c r="AB170" s="258" t="e">
        <v>#N/A</v>
      </c>
      <c r="AC170" s="394"/>
      <c r="AD170" s="273"/>
    </row>
    <row r="171" spans="1:30">
      <c r="A171" s="196">
        <v>14</v>
      </c>
      <c r="B171" s="196" t="s">
        <v>367</v>
      </c>
      <c r="C171" s="273">
        <v>13</v>
      </c>
      <c r="D171" s="273" t="s">
        <v>570</v>
      </c>
      <c r="E171" s="273" t="s">
        <v>1014</v>
      </c>
      <c r="F171" s="273">
        <v>14</v>
      </c>
      <c r="G171" s="273" t="s">
        <v>1405</v>
      </c>
      <c r="H171" s="395" t="s">
        <v>189</v>
      </c>
      <c r="I171" s="364">
        <v>801695</v>
      </c>
      <c r="J171" s="364">
        <v>0</v>
      </c>
      <c r="K171" s="364">
        <v>0</v>
      </c>
      <c r="L171" s="364">
        <v>0</v>
      </c>
      <c r="M171" s="364">
        <v>0</v>
      </c>
      <c r="N171" s="364">
        <v>0</v>
      </c>
      <c r="O171" s="364">
        <v>801695</v>
      </c>
      <c r="P171" s="364">
        <v>13393.354310000001</v>
      </c>
      <c r="Q171" s="364">
        <v>73363.109450000004</v>
      </c>
      <c r="R171" s="258">
        <v>0.10853167</v>
      </c>
      <c r="S171" s="258">
        <v>0.10739380037018688</v>
      </c>
      <c r="T171" s="258">
        <v>6.6745620800000003</v>
      </c>
      <c r="U171" s="273"/>
      <c r="V171" s="364" t="e">
        <v>#N/A</v>
      </c>
      <c r="W171" s="273"/>
      <c r="X171" s="258">
        <v>0</v>
      </c>
      <c r="Y171" s="273"/>
      <c r="Z171" s="273"/>
      <c r="AA171" s="273"/>
      <c r="AB171" s="258" t="e">
        <v>#N/A</v>
      </c>
      <c r="AC171" s="394"/>
      <c r="AD171" s="273"/>
    </row>
    <row r="172" spans="1:30">
      <c r="A172" s="196">
        <v>14</v>
      </c>
      <c r="B172" s="196" t="s">
        <v>367</v>
      </c>
      <c r="C172" s="273">
        <v>14</v>
      </c>
      <c r="D172" s="273" t="s">
        <v>569</v>
      </c>
      <c r="E172" s="273" t="s">
        <v>1013</v>
      </c>
      <c r="F172" s="273">
        <v>14</v>
      </c>
      <c r="G172" s="273" t="s">
        <v>1405</v>
      </c>
      <c r="H172" s="395" t="s">
        <v>188</v>
      </c>
      <c r="I172" s="364">
        <v>1500910</v>
      </c>
      <c r="J172" s="364">
        <v>0</v>
      </c>
      <c r="K172" s="364">
        <v>0</v>
      </c>
      <c r="L172" s="364">
        <v>0</v>
      </c>
      <c r="M172" s="364">
        <v>0</v>
      </c>
      <c r="N172" s="364">
        <v>18500</v>
      </c>
      <c r="O172" s="364">
        <v>1482410</v>
      </c>
      <c r="P172" s="364">
        <v>0</v>
      </c>
      <c r="Q172" s="364">
        <v>186783.66</v>
      </c>
      <c r="R172" s="258">
        <v>0.27632338000000001</v>
      </c>
      <c r="S172" s="258">
        <v>0.27342634799475313</v>
      </c>
      <c r="T172" s="258">
        <v>7.0193855699999999</v>
      </c>
      <c r="U172" s="273"/>
      <c r="V172" s="364">
        <v>32558994.960000001</v>
      </c>
      <c r="W172" s="273"/>
      <c r="X172" s="258">
        <v>0</v>
      </c>
      <c r="Y172" s="273"/>
      <c r="Z172" s="273"/>
      <c r="AA172" s="273"/>
      <c r="AB172" s="258" t="s">
        <v>1246</v>
      </c>
      <c r="AC172" s="394"/>
      <c r="AD172" s="273"/>
    </row>
    <row r="173" spans="1:30">
      <c r="A173" s="196">
        <v>14</v>
      </c>
      <c r="B173" s="196" t="s">
        <v>367</v>
      </c>
      <c r="C173" s="273">
        <v>15</v>
      </c>
      <c r="D173" s="273" t="s">
        <v>563</v>
      </c>
      <c r="E173" s="273" t="s">
        <v>1009</v>
      </c>
      <c r="F173" s="273">
        <v>14</v>
      </c>
      <c r="G173" s="273" t="s">
        <v>1405</v>
      </c>
      <c r="H173" s="395" t="s">
        <v>186</v>
      </c>
      <c r="I173" s="364">
        <v>681400</v>
      </c>
      <c r="J173" s="364">
        <v>0</v>
      </c>
      <c r="K173" s="364">
        <v>0</v>
      </c>
      <c r="L173" s="364">
        <v>0</v>
      </c>
      <c r="M173" s="364">
        <v>0</v>
      </c>
      <c r="N173" s="364">
        <v>0</v>
      </c>
      <c r="O173" s="364">
        <v>681400</v>
      </c>
      <c r="P173" s="364">
        <v>3407</v>
      </c>
      <c r="Q173" s="364">
        <v>14370.726000000001</v>
      </c>
      <c r="R173" s="258">
        <v>2.1259719999999999E-2</v>
      </c>
      <c r="S173" s="258">
        <v>2.1036824785493798E-2</v>
      </c>
      <c r="T173" s="258">
        <v>3.0545095899999999</v>
      </c>
      <c r="U173" s="273"/>
      <c r="V173" s="364" t="e">
        <v>#N/A</v>
      </c>
      <c r="W173" s="273"/>
      <c r="X173" s="258">
        <v>0</v>
      </c>
      <c r="Y173" s="273"/>
      <c r="Z173" s="273"/>
      <c r="AA173" s="273"/>
      <c r="AB173" s="258" t="e">
        <v>#N/A</v>
      </c>
      <c r="AC173" s="394"/>
      <c r="AD173" s="273"/>
    </row>
    <row r="174" spans="1:30">
      <c r="A174" s="196">
        <v>14</v>
      </c>
      <c r="B174" s="196" t="s">
        <v>367</v>
      </c>
      <c r="C174" s="273">
        <v>16</v>
      </c>
      <c r="D174" s="273" t="s">
        <v>564</v>
      </c>
      <c r="E174" s="273" t="s">
        <v>1010</v>
      </c>
      <c r="F174" s="273">
        <v>14</v>
      </c>
      <c r="G174" s="273" t="s">
        <v>1405</v>
      </c>
      <c r="H174" s="395" t="s">
        <v>565</v>
      </c>
      <c r="I174" s="364">
        <v>8761</v>
      </c>
      <c r="J174" s="364">
        <v>0</v>
      </c>
      <c r="K174" s="364">
        <v>0</v>
      </c>
      <c r="L174" s="364">
        <v>0</v>
      </c>
      <c r="M174" s="364">
        <v>0</v>
      </c>
      <c r="N174" s="364">
        <v>0</v>
      </c>
      <c r="O174" s="364">
        <v>8761</v>
      </c>
      <c r="P174" s="364">
        <v>0</v>
      </c>
      <c r="Q174" s="364">
        <v>0</v>
      </c>
      <c r="R174" s="258">
        <v>0</v>
      </c>
      <c r="S174" s="258">
        <v>0</v>
      </c>
      <c r="T174" s="258">
        <v>0.78111626000000001</v>
      </c>
      <c r="U174" s="273"/>
      <c r="V174" s="364" t="e">
        <v>#N/A</v>
      </c>
      <c r="W174" s="273"/>
      <c r="X174" s="258">
        <v>0</v>
      </c>
      <c r="Y174" s="273"/>
      <c r="Z174" s="273"/>
      <c r="AA174" s="273"/>
      <c r="AB174" s="258" t="e">
        <v>#N/A</v>
      </c>
      <c r="AC174" s="394" t="s">
        <v>1389</v>
      </c>
      <c r="AD174" s="273"/>
    </row>
    <row r="175" spans="1:30">
      <c r="A175" s="196">
        <v>14</v>
      </c>
      <c r="B175" s="196" t="s">
        <v>367</v>
      </c>
      <c r="C175" s="273">
        <v>17</v>
      </c>
      <c r="D175" s="273" t="s">
        <v>566</v>
      </c>
      <c r="E175" s="273" t="s">
        <v>1011</v>
      </c>
      <c r="F175" s="273">
        <v>14</v>
      </c>
      <c r="G175" s="273" t="s">
        <v>1405</v>
      </c>
      <c r="H175" s="395" t="s">
        <v>567</v>
      </c>
      <c r="I175" s="364">
        <v>198</v>
      </c>
      <c r="J175" s="364">
        <v>0</v>
      </c>
      <c r="K175" s="364">
        <v>0</v>
      </c>
      <c r="L175" s="364">
        <v>0</v>
      </c>
      <c r="M175" s="364">
        <v>0</v>
      </c>
      <c r="N175" s="364">
        <v>0</v>
      </c>
      <c r="O175" s="364">
        <v>198</v>
      </c>
      <c r="P175" s="364">
        <v>0</v>
      </c>
      <c r="Q175" s="364">
        <v>0</v>
      </c>
      <c r="R175" s="258">
        <v>0</v>
      </c>
      <c r="S175" s="258">
        <v>0</v>
      </c>
      <c r="T175" s="258">
        <v>0.39600000000000002</v>
      </c>
      <c r="U175" s="273"/>
      <c r="V175" s="364">
        <v>136128.46</v>
      </c>
      <c r="W175" s="273"/>
      <c r="X175" s="258">
        <v>0</v>
      </c>
      <c r="Y175" s="273"/>
      <c r="Z175" s="273"/>
      <c r="AA175" s="273"/>
      <c r="AB175" s="258" t="s">
        <v>1246</v>
      </c>
      <c r="AC175" s="394" t="s">
        <v>1389</v>
      </c>
      <c r="AD175" s="273"/>
    </row>
    <row r="176" spans="1:30">
      <c r="C176" s="273"/>
      <c r="D176" s="273"/>
      <c r="E176" s="273"/>
      <c r="F176" s="273"/>
      <c r="G176" s="370" t="s">
        <v>1408</v>
      </c>
      <c r="H176" s="393"/>
      <c r="I176" s="366">
        <v>31227055</v>
      </c>
      <c r="J176" s="366">
        <v>0</v>
      </c>
      <c r="K176" s="366">
        <v>112342</v>
      </c>
      <c r="L176" s="366">
        <v>0</v>
      </c>
      <c r="M176" s="396">
        <v>-4140</v>
      </c>
      <c r="N176" s="366">
        <v>53700</v>
      </c>
      <c r="O176" s="366">
        <v>31281557</v>
      </c>
      <c r="P176" s="366">
        <v>187037.9387494</v>
      </c>
      <c r="Q176" s="366">
        <v>1723749.9854300001</v>
      </c>
      <c r="R176" s="367">
        <v>2.5500754500000005</v>
      </c>
      <c r="S176" s="367">
        <v>2.5233399076350351</v>
      </c>
      <c r="T176" s="368"/>
      <c r="U176" s="273"/>
      <c r="V176" s="364" t="e">
        <v>#N/A</v>
      </c>
      <c r="W176" s="273">
        <v>0</v>
      </c>
      <c r="X176" s="258">
        <v>0</v>
      </c>
      <c r="Y176" s="273">
        <v>0</v>
      </c>
      <c r="Z176" s="273">
        <v>0</v>
      </c>
      <c r="AA176" s="273">
        <v>0</v>
      </c>
      <c r="AB176" s="258" t="e">
        <v>#N/A</v>
      </c>
      <c r="AC176" s="394">
        <v>0</v>
      </c>
      <c r="AD176" s="273">
        <v>0</v>
      </c>
    </row>
    <row r="177" spans="1:30">
      <c r="C177" s="273"/>
      <c r="D177" s="273"/>
      <c r="E177" s="273"/>
      <c r="F177" s="273"/>
      <c r="G177" s="370"/>
      <c r="H177" s="362" t="s">
        <v>1343</v>
      </c>
      <c r="I177" s="369"/>
      <c r="J177" s="369"/>
      <c r="K177" s="369"/>
      <c r="L177" s="369"/>
      <c r="M177" s="364"/>
      <c r="N177" s="369"/>
      <c r="O177" s="369"/>
      <c r="P177" s="369"/>
      <c r="Q177" s="369"/>
      <c r="R177" s="368"/>
      <c r="S177" s="368"/>
      <c r="T177" s="368"/>
      <c r="U177" s="273"/>
      <c r="V177" s="364"/>
      <c r="W177" s="273"/>
      <c r="X177" s="258"/>
      <c r="Y177" s="273"/>
      <c r="Z177" s="273"/>
      <c r="AA177" s="273"/>
      <c r="AB177" s="258"/>
      <c r="AC177" s="394"/>
      <c r="AD177" s="273"/>
    </row>
    <row r="178" spans="1:30">
      <c r="A178" s="196">
        <v>6</v>
      </c>
      <c r="B178" s="196" t="s">
        <v>348</v>
      </c>
      <c r="C178" s="273">
        <v>18</v>
      </c>
      <c r="D178" s="273" t="s">
        <v>491</v>
      </c>
      <c r="E178" s="273" t="s">
        <v>947</v>
      </c>
      <c r="F178" s="273">
        <v>15</v>
      </c>
      <c r="G178" s="273" t="s">
        <v>1343</v>
      </c>
      <c r="H178" s="395" t="s">
        <v>140</v>
      </c>
      <c r="I178" s="364">
        <v>61956</v>
      </c>
      <c r="J178" s="364">
        <v>0</v>
      </c>
      <c r="K178" s="364">
        <v>0</v>
      </c>
      <c r="L178" s="364">
        <v>0</v>
      </c>
      <c r="M178" s="364">
        <v>0</v>
      </c>
      <c r="N178" s="364">
        <v>0</v>
      </c>
      <c r="O178" s="364">
        <v>61956</v>
      </c>
      <c r="P178" s="364">
        <v>2273.5349134999997</v>
      </c>
      <c r="Q178" s="364">
        <v>9167.009759999999</v>
      </c>
      <c r="R178" s="258">
        <v>1.3561459999999999E-2</v>
      </c>
      <c r="S178" s="258">
        <v>1.341927875655214E-2</v>
      </c>
      <c r="T178" s="258">
        <v>5.4099410000000001E-2</v>
      </c>
      <c r="U178" s="273"/>
      <c r="V178" s="364">
        <v>14885886.42</v>
      </c>
      <c r="W178" s="273"/>
      <c r="X178" s="258">
        <v>0</v>
      </c>
      <c r="Y178" s="273"/>
      <c r="Z178" s="273"/>
      <c r="AA178" s="273"/>
      <c r="AB178" s="258" t="s">
        <v>1246</v>
      </c>
      <c r="AC178" s="394"/>
      <c r="AD178" s="273"/>
    </row>
    <row r="179" spans="1:30">
      <c r="A179" s="196">
        <v>6</v>
      </c>
      <c r="B179" s="196" t="s">
        <v>348</v>
      </c>
      <c r="C179" s="273">
        <v>19</v>
      </c>
      <c r="D179" s="371" t="s">
        <v>949</v>
      </c>
      <c r="E179" s="273" t="s">
        <v>950</v>
      </c>
      <c r="F179" s="273">
        <v>15</v>
      </c>
      <c r="G179" s="273" t="s">
        <v>1343</v>
      </c>
      <c r="H179" s="395" t="s">
        <v>951</v>
      </c>
      <c r="I179" s="364">
        <v>944715</v>
      </c>
      <c r="J179" s="364">
        <v>0</v>
      </c>
      <c r="K179" s="364">
        <v>0</v>
      </c>
      <c r="L179" s="364">
        <v>0</v>
      </c>
      <c r="M179" s="364">
        <v>0</v>
      </c>
      <c r="N179" s="364">
        <v>0</v>
      </c>
      <c r="O179" s="364">
        <v>944715</v>
      </c>
      <c r="P179" s="364">
        <v>14629.439619000001</v>
      </c>
      <c r="Q179" s="364">
        <v>114452.22225000001</v>
      </c>
      <c r="R179" s="258">
        <v>0.16931794</v>
      </c>
      <c r="S179" s="258">
        <v>0.16754277729487327</v>
      </c>
      <c r="T179" s="258">
        <v>0.16305481999999999</v>
      </c>
      <c r="U179" s="273"/>
      <c r="V179" s="364">
        <v>81695186.930000007</v>
      </c>
      <c r="W179" s="273"/>
      <c r="X179" s="258">
        <v>0</v>
      </c>
      <c r="Y179" s="273"/>
      <c r="Z179" s="273"/>
      <c r="AA179" s="273"/>
      <c r="AB179" s="258" t="s">
        <v>1246</v>
      </c>
      <c r="AC179" s="394"/>
      <c r="AD179" s="273"/>
    </row>
    <row r="180" spans="1:30">
      <c r="A180" s="196">
        <v>6</v>
      </c>
      <c r="B180" s="196" t="s">
        <v>348</v>
      </c>
      <c r="C180" s="273">
        <v>20</v>
      </c>
      <c r="D180" s="273" t="s">
        <v>349</v>
      </c>
      <c r="E180" s="273" t="s">
        <v>953</v>
      </c>
      <c r="F180" s="273">
        <v>15</v>
      </c>
      <c r="G180" s="273" t="s">
        <v>1343</v>
      </c>
      <c r="H180" s="395" t="s">
        <v>143</v>
      </c>
      <c r="I180" s="364">
        <v>7523358</v>
      </c>
      <c r="J180" s="364">
        <v>0</v>
      </c>
      <c r="K180" s="364">
        <v>0</v>
      </c>
      <c r="L180" s="364">
        <v>0</v>
      </c>
      <c r="M180" s="364">
        <v>0</v>
      </c>
      <c r="N180" s="364">
        <v>0</v>
      </c>
      <c r="O180" s="364">
        <v>7523358</v>
      </c>
      <c r="P180" s="364">
        <v>119929.1140576</v>
      </c>
      <c r="Q180" s="364">
        <v>606006.48690000002</v>
      </c>
      <c r="R180" s="258">
        <v>0.89651183000000001</v>
      </c>
      <c r="S180" s="258">
        <v>0.88711261238909866</v>
      </c>
      <c r="T180" s="258">
        <v>4.2593427300000002</v>
      </c>
      <c r="U180" s="273"/>
      <c r="V180" s="364">
        <v>342278510.74000001</v>
      </c>
      <c r="W180" s="273"/>
      <c r="X180" s="258">
        <v>0</v>
      </c>
      <c r="Y180" s="273"/>
      <c r="Z180" s="273"/>
      <c r="AA180" s="273"/>
      <c r="AB180" s="258" t="s">
        <v>1246</v>
      </c>
      <c r="AC180" s="394"/>
      <c r="AD180" s="273"/>
    </row>
    <row r="181" spans="1:30">
      <c r="A181" s="196">
        <v>6</v>
      </c>
      <c r="B181" s="196" t="s">
        <v>348</v>
      </c>
      <c r="C181" s="273">
        <v>21</v>
      </c>
      <c r="D181" s="273" t="s">
        <v>350</v>
      </c>
      <c r="E181" s="273" t="s">
        <v>860</v>
      </c>
      <c r="F181" s="273">
        <v>15</v>
      </c>
      <c r="G181" s="273" t="s">
        <v>1343</v>
      </c>
      <c r="H181" s="395" t="s">
        <v>351</v>
      </c>
      <c r="I181" s="364">
        <v>1649581</v>
      </c>
      <c r="J181" s="364">
        <v>300600</v>
      </c>
      <c r="K181" s="364">
        <v>0</v>
      </c>
      <c r="L181" s="364">
        <v>0</v>
      </c>
      <c r="M181" s="364">
        <v>0</v>
      </c>
      <c r="N181" s="364">
        <v>0</v>
      </c>
      <c r="O181" s="364">
        <v>1950181</v>
      </c>
      <c r="P181" s="364">
        <v>172825.29703089999</v>
      </c>
      <c r="Q181" s="364">
        <v>199718.03621000002</v>
      </c>
      <c r="R181" s="258">
        <v>0.2954582</v>
      </c>
      <c r="S181" s="258">
        <v>0.29236054839906322</v>
      </c>
      <c r="T181" s="258">
        <v>0.44512576999999998</v>
      </c>
      <c r="U181" s="273"/>
      <c r="V181" s="364">
        <v>57463341.229999997</v>
      </c>
      <c r="W181" s="273"/>
      <c r="X181" s="258">
        <v>0</v>
      </c>
      <c r="Y181" s="273"/>
      <c r="Z181" s="273"/>
      <c r="AA181" s="273"/>
      <c r="AB181" s="258" t="s">
        <v>1246</v>
      </c>
      <c r="AC181" s="394"/>
      <c r="AD181" s="273"/>
    </row>
    <row r="182" spans="1:30">
      <c r="A182" s="196">
        <v>6</v>
      </c>
      <c r="B182" s="196" t="s">
        <v>348</v>
      </c>
      <c r="C182" s="273">
        <v>22</v>
      </c>
      <c r="D182" s="273" t="s">
        <v>495</v>
      </c>
      <c r="E182" s="273" t="s">
        <v>861</v>
      </c>
      <c r="F182" s="273">
        <v>15</v>
      </c>
      <c r="G182" s="273" t="s">
        <v>1343</v>
      </c>
      <c r="H182" s="395" t="s">
        <v>144</v>
      </c>
      <c r="I182" s="364">
        <v>3251867</v>
      </c>
      <c r="J182" s="364">
        <v>400000</v>
      </c>
      <c r="K182" s="364">
        <v>0</v>
      </c>
      <c r="L182" s="364">
        <v>0</v>
      </c>
      <c r="M182" s="364">
        <v>0</v>
      </c>
      <c r="N182" s="364">
        <v>0</v>
      </c>
      <c r="O182" s="364">
        <v>3651867</v>
      </c>
      <c r="P182" s="364">
        <v>83694.462077299992</v>
      </c>
      <c r="Q182" s="364">
        <v>81655.746120000011</v>
      </c>
      <c r="R182" s="258">
        <v>0.12079959999999999</v>
      </c>
      <c r="S182" s="258">
        <v>0.11953311362663273</v>
      </c>
      <c r="T182" s="258">
        <v>0.27434629999999999</v>
      </c>
      <c r="U182" s="273"/>
      <c r="V182" s="364">
        <v>4064066.6</v>
      </c>
      <c r="W182" s="273"/>
      <c r="X182" s="258">
        <v>-2038.7159572999808</v>
      </c>
      <c r="Y182" s="273"/>
      <c r="Z182" s="273"/>
      <c r="AA182" s="273"/>
      <c r="AB182" s="258" t="s">
        <v>1246</v>
      </c>
      <c r="AC182" s="399"/>
      <c r="AD182" s="273"/>
    </row>
    <row r="183" spans="1:30">
      <c r="A183" s="196">
        <v>6</v>
      </c>
      <c r="B183" s="196" t="s">
        <v>348</v>
      </c>
      <c r="C183" s="273">
        <v>23</v>
      </c>
      <c r="D183" s="273" t="s">
        <v>496</v>
      </c>
      <c r="E183" s="273" t="s">
        <v>955</v>
      </c>
      <c r="F183" s="273">
        <v>15</v>
      </c>
      <c r="G183" s="273" t="s">
        <v>1343</v>
      </c>
      <c r="H183" s="395" t="s">
        <v>145</v>
      </c>
      <c r="I183" s="364">
        <v>1127255</v>
      </c>
      <c r="J183" s="364">
        <v>0</v>
      </c>
      <c r="K183" s="364">
        <v>0</v>
      </c>
      <c r="L183" s="364">
        <v>0</v>
      </c>
      <c r="M183" s="364">
        <v>0</v>
      </c>
      <c r="N183" s="364">
        <v>0</v>
      </c>
      <c r="O183" s="364">
        <v>1127255</v>
      </c>
      <c r="P183" s="364">
        <v>4396.2946633000001</v>
      </c>
      <c r="Q183" s="364">
        <v>47344.71</v>
      </c>
      <c r="R183" s="258">
        <v>7.0040660000000005E-2</v>
      </c>
      <c r="S183" s="258">
        <v>6.9306336283220207E-2</v>
      </c>
      <c r="T183" s="258">
        <v>2.24731858</v>
      </c>
      <c r="U183" s="273"/>
      <c r="V183" s="364">
        <v>50813392.350000001</v>
      </c>
      <c r="W183" s="273"/>
      <c r="X183" s="258">
        <v>0</v>
      </c>
      <c r="Y183" s="273"/>
      <c r="Z183" s="273"/>
      <c r="AA183" s="273"/>
      <c r="AB183" s="258" t="s">
        <v>1246</v>
      </c>
      <c r="AC183" s="394"/>
      <c r="AD183" s="273"/>
    </row>
    <row r="184" spans="1:30">
      <c r="A184" s="196">
        <v>6</v>
      </c>
      <c r="B184" s="196" t="s">
        <v>348</v>
      </c>
      <c r="C184" s="273">
        <v>24</v>
      </c>
      <c r="D184" s="371" t="s">
        <v>497</v>
      </c>
      <c r="E184" s="273" t="s">
        <v>956</v>
      </c>
      <c r="F184" s="273">
        <v>15</v>
      </c>
      <c r="G184" s="273" t="s">
        <v>1343</v>
      </c>
      <c r="H184" s="395" t="s">
        <v>146</v>
      </c>
      <c r="I184" s="364">
        <v>81500</v>
      </c>
      <c r="J184" s="364">
        <v>0</v>
      </c>
      <c r="K184" s="364">
        <v>0</v>
      </c>
      <c r="L184" s="364">
        <v>0</v>
      </c>
      <c r="M184" s="364">
        <v>0</v>
      </c>
      <c r="N184" s="364">
        <v>0</v>
      </c>
      <c r="O184" s="364">
        <v>81500</v>
      </c>
      <c r="P184" s="364">
        <v>6431.1658391999999</v>
      </c>
      <c r="Q184" s="364">
        <v>10198.91</v>
      </c>
      <c r="R184" s="258">
        <v>1.5088030000000001E-2</v>
      </c>
      <c r="S184" s="258">
        <v>1.4929842978915647E-2</v>
      </c>
      <c r="T184" s="258">
        <v>5.2747870000000002E-2</v>
      </c>
      <c r="U184" s="273"/>
      <c r="V184" s="364">
        <v>1219218.3999999999</v>
      </c>
      <c r="W184" s="273"/>
      <c r="X184" s="258">
        <v>0</v>
      </c>
      <c r="Y184" s="273"/>
      <c r="Z184" s="273"/>
      <c r="AA184" s="273"/>
      <c r="AB184" s="258" t="s">
        <v>1246</v>
      </c>
      <c r="AC184" s="394"/>
      <c r="AD184" s="273"/>
    </row>
    <row r="185" spans="1:30">
      <c r="A185" s="196">
        <v>6</v>
      </c>
      <c r="B185" s="196" t="s">
        <v>348</v>
      </c>
      <c r="C185" s="273">
        <v>25</v>
      </c>
      <c r="D185" s="273" t="s">
        <v>1409</v>
      </c>
      <c r="E185" s="273" t="s">
        <v>957</v>
      </c>
      <c r="F185" s="273">
        <v>15</v>
      </c>
      <c r="G185" s="273" t="s">
        <v>1343</v>
      </c>
      <c r="H185" s="395" t="s">
        <v>147</v>
      </c>
      <c r="I185" s="364">
        <v>1425185</v>
      </c>
      <c r="J185" s="364">
        <v>79350</v>
      </c>
      <c r="K185" s="364">
        <v>0</v>
      </c>
      <c r="L185" s="364">
        <v>0</v>
      </c>
      <c r="M185" s="364">
        <v>0</v>
      </c>
      <c r="N185" s="364">
        <v>0</v>
      </c>
      <c r="O185" s="364">
        <v>1504535</v>
      </c>
      <c r="P185" s="364">
        <v>330193.32432090002</v>
      </c>
      <c r="Q185" s="364">
        <v>771736.18290000001</v>
      </c>
      <c r="R185" s="258">
        <v>1.1416884700000001</v>
      </c>
      <c r="S185" s="258">
        <v>1.1297187671863687</v>
      </c>
      <c r="T185" s="258">
        <v>0.46526014999999998</v>
      </c>
      <c r="U185" s="273"/>
      <c r="V185" s="364" t="e">
        <v>#N/A</v>
      </c>
      <c r="W185" s="273"/>
      <c r="X185" s="258">
        <v>0</v>
      </c>
      <c r="Y185" s="273"/>
      <c r="Z185" s="273"/>
      <c r="AA185" s="273"/>
      <c r="AB185" s="258" t="e">
        <v>#N/A</v>
      </c>
      <c r="AC185" s="394"/>
      <c r="AD185" s="273"/>
    </row>
    <row r="186" spans="1:30">
      <c r="A186" s="196">
        <v>6</v>
      </c>
      <c r="B186" s="196" t="s">
        <v>348</v>
      </c>
      <c r="C186" s="273">
        <v>26</v>
      </c>
      <c r="D186" s="273" t="s">
        <v>352</v>
      </c>
      <c r="E186" s="273" t="s">
        <v>862</v>
      </c>
      <c r="F186" s="273">
        <v>15</v>
      </c>
      <c r="G186" s="273" t="s">
        <v>1343</v>
      </c>
      <c r="H186" s="395" t="s">
        <v>148</v>
      </c>
      <c r="I186" s="364">
        <v>269714</v>
      </c>
      <c r="J186" s="364">
        <v>0</v>
      </c>
      <c r="K186" s="364">
        <v>0</v>
      </c>
      <c r="L186" s="364">
        <v>0</v>
      </c>
      <c r="M186" s="364">
        <v>0</v>
      </c>
      <c r="N186" s="364">
        <v>0</v>
      </c>
      <c r="O186" s="364">
        <v>269714</v>
      </c>
      <c r="P186" s="364">
        <v>2502.4151836000001</v>
      </c>
      <c r="Q186" s="364">
        <v>12703.529400000001</v>
      </c>
      <c r="R186" s="258">
        <v>1.8793299999999999E-2</v>
      </c>
      <c r="S186" s="258">
        <v>1.8596271485878248E-2</v>
      </c>
      <c r="T186" s="258">
        <v>5.1107949999999999E-2</v>
      </c>
      <c r="U186" s="273"/>
      <c r="V186" s="364">
        <v>183811303.18000001</v>
      </c>
      <c r="W186" s="273"/>
      <c r="X186" s="258">
        <v>0</v>
      </c>
      <c r="Y186" s="273"/>
      <c r="Z186" s="273"/>
      <c r="AA186" s="273"/>
      <c r="AB186" s="258" t="s">
        <v>1246</v>
      </c>
      <c r="AC186" s="394"/>
      <c r="AD186" s="273"/>
    </row>
    <row r="187" spans="1:30">
      <c r="A187" s="196">
        <v>6</v>
      </c>
      <c r="B187" s="196" t="s">
        <v>348</v>
      </c>
      <c r="C187" s="273">
        <v>27</v>
      </c>
      <c r="D187" s="273" t="s">
        <v>353</v>
      </c>
      <c r="E187" s="273" t="s">
        <v>958</v>
      </c>
      <c r="F187" s="273">
        <v>15</v>
      </c>
      <c r="G187" s="273" t="s">
        <v>1343</v>
      </c>
      <c r="H187" s="395" t="s">
        <v>149</v>
      </c>
      <c r="I187" s="364">
        <v>429444</v>
      </c>
      <c r="J187" s="364">
        <v>350000</v>
      </c>
      <c r="K187" s="364">
        <v>0</v>
      </c>
      <c r="L187" s="364">
        <v>0</v>
      </c>
      <c r="M187" s="364">
        <v>0</v>
      </c>
      <c r="N187" s="364">
        <v>0</v>
      </c>
      <c r="O187" s="364">
        <v>779444</v>
      </c>
      <c r="P187" s="364">
        <v>19129.7683946</v>
      </c>
      <c r="Q187" s="364">
        <v>33874.63624</v>
      </c>
      <c r="R187" s="258">
        <v>5.0113350000000001E-2</v>
      </c>
      <c r="S187" s="258">
        <v>4.9587946165922193E-2</v>
      </c>
      <c r="T187" s="258">
        <v>0.34314246999999998</v>
      </c>
      <c r="U187" s="273"/>
      <c r="V187" s="364">
        <v>45961101.600000001</v>
      </c>
      <c r="W187" s="273"/>
      <c r="X187" s="258">
        <v>0</v>
      </c>
      <c r="Y187" s="273"/>
      <c r="Z187" s="273"/>
      <c r="AA187" s="273"/>
      <c r="AB187" s="258" t="s">
        <v>1246</v>
      </c>
      <c r="AC187" s="394"/>
      <c r="AD187" s="273"/>
    </row>
    <row r="188" spans="1:30">
      <c r="A188" s="196">
        <v>6</v>
      </c>
      <c r="B188" s="196" t="s">
        <v>348</v>
      </c>
      <c r="C188" s="273">
        <v>28</v>
      </c>
      <c r="D188" s="273" t="s">
        <v>498</v>
      </c>
      <c r="E188" s="273" t="s">
        <v>959</v>
      </c>
      <c r="F188" s="273">
        <v>15</v>
      </c>
      <c r="G188" s="273" t="s">
        <v>1343</v>
      </c>
      <c r="H188" s="395" t="s">
        <v>151</v>
      </c>
      <c r="I188" s="364">
        <v>1368580</v>
      </c>
      <c r="J188" s="364">
        <v>0</v>
      </c>
      <c r="K188" s="364">
        <v>0</v>
      </c>
      <c r="L188" s="364">
        <v>0</v>
      </c>
      <c r="M188" s="364">
        <v>0</v>
      </c>
      <c r="N188" s="364">
        <v>0</v>
      </c>
      <c r="O188" s="364">
        <v>1368580</v>
      </c>
      <c r="P188" s="364">
        <v>24505.412491999999</v>
      </c>
      <c r="Q188" s="364">
        <v>24812.355399999997</v>
      </c>
      <c r="R188" s="258">
        <v>3.6706820000000001E-2</v>
      </c>
      <c r="S188" s="258">
        <v>3.632197656995205E-2</v>
      </c>
      <c r="T188" s="258">
        <v>1.3724503100000001</v>
      </c>
      <c r="U188" s="273"/>
      <c r="V188" s="364">
        <v>27894473.850000001</v>
      </c>
      <c r="W188" s="273"/>
      <c r="X188" s="258">
        <v>0</v>
      </c>
      <c r="Y188" s="273"/>
      <c r="Z188" s="273"/>
      <c r="AA188" s="273"/>
      <c r="AB188" s="258" t="s">
        <v>1246</v>
      </c>
      <c r="AC188" s="394"/>
      <c r="AD188" s="273"/>
    </row>
    <row r="189" spans="1:30">
      <c r="A189" s="196">
        <v>6</v>
      </c>
      <c r="B189" s="196" t="s">
        <v>348</v>
      </c>
      <c r="C189" s="273">
        <v>29</v>
      </c>
      <c r="D189" s="273" t="s">
        <v>504</v>
      </c>
      <c r="E189" s="273" t="s">
        <v>962</v>
      </c>
      <c r="F189" s="273">
        <v>15</v>
      </c>
      <c r="G189" s="273" t="s">
        <v>1343</v>
      </c>
      <c r="H189" s="395" t="s">
        <v>152</v>
      </c>
      <c r="I189" s="364">
        <v>486248</v>
      </c>
      <c r="J189" s="364">
        <v>0</v>
      </c>
      <c r="K189" s="364">
        <v>0</v>
      </c>
      <c r="L189" s="364">
        <v>0</v>
      </c>
      <c r="M189" s="364">
        <v>0</v>
      </c>
      <c r="N189" s="364">
        <v>0</v>
      </c>
      <c r="O189" s="364">
        <v>486248</v>
      </c>
      <c r="P189" s="364">
        <v>0</v>
      </c>
      <c r="Q189" s="364">
        <v>0</v>
      </c>
      <c r="R189" s="258">
        <v>0</v>
      </c>
      <c r="S189" s="258">
        <v>0</v>
      </c>
      <c r="T189" s="258">
        <v>0.11365223000000001</v>
      </c>
      <c r="U189" s="273"/>
      <c r="V189" s="364" t="e">
        <v>#N/A</v>
      </c>
      <c r="W189" s="273"/>
      <c r="X189" s="258">
        <v>0</v>
      </c>
      <c r="Y189" s="273"/>
      <c r="Z189" s="273"/>
      <c r="AA189" s="273"/>
      <c r="AB189" s="258" t="e">
        <v>#N/A</v>
      </c>
      <c r="AC189" s="394"/>
      <c r="AD189" s="273"/>
    </row>
    <row r="190" spans="1:30">
      <c r="A190" s="196">
        <v>6</v>
      </c>
      <c r="B190" s="196" t="s">
        <v>348</v>
      </c>
      <c r="C190" s="273">
        <v>30</v>
      </c>
      <c r="D190" s="273" t="s">
        <v>505</v>
      </c>
      <c r="E190" s="273" t="s">
        <v>963</v>
      </c>
      <c r="F190" s="273">
        <v>15</v>
      </c>
      <c r="G190" s="273" t="s">
        <v>1343</v>
      </c>
      <c r="H190" s="393"/>
      <c r="I190" s="366">
        <v>18619403</v>
      </c>
      <c r="J190" s="366">
        <v>1129950</v>
      </c>
      <c r="K190" s="366">
        <v>0</v>
      </c>
      <c r="L190" s="366">
        <v>0</v>
      </c>
      <c r="M190" s="396">
        <v>0</v>
      </c>
      <c r="N190" s="366">
        <v>0</v>
      </c>
      <c r="O190" s="366">
        <v>19749353</v>
      </c>
      <c r="P190" s="366">
        <v>780510.22859190009</v>
      </c>
      <c r="Q190" s="366">
        <v>1911669.8251800002</v>
      </c>
      <c r="R190" s="367">
        <v>2.8280796600000002</v>
      </c>
      <c r="S190" s="367">
        <v>2.7984294711364774</v>
      </c>
      <c r="T190" s="368"/>
      <c r="U190" s="273"/>
      <c r="V190" s="364">
        <v>40697309.890000001</v>
      </c>
      <c r="W190" s="273"/>
      <c r="X190" s="258">
        <v>0</v>
      </c>
      <c r="Y190" s="273"/>
      <c r="Z190" s="273"/>
      <c r="AA190" s="273"/>
      <c r="AB190" s="258" t="s">
        <v>1246</v>
      </c>
      <c r="AC190" s="394"/>
      <c r="AD190" s="273"/>
    </row>
    <row r="191" spans="1:30">
      <c r="C191" s="273"/>
      <c r="D191" s="273"/>
      <c r="E191" s="273"/>
      <c r="F191" s="273"/>
      <c r="G191" s="370" t="s">
        <v>1344</v>
      </c>
      <c r="H191" s="362" t="s">
        <v>393</v>
      </c>
      <c r="I191" s="369"/>
      <c r="J191" s="369"/>
      <c r="K191" s="369"/>
      <c r="L191" s="369"/>
      <c r="M191" s="364"/>
      <c r="N191" s="369"/>
      <c r="O191" s="369"/>
      <c r="P191" s="369"/>
      <c r="Q191" s="369"/>
      <c r="R191" s="368"/>
      <c r="S191" s="368"/>
      <c r="T191" s="368"/>
      <c r="U191" s="273"/>
      <c r="V191" s="364" t="e">
        <v>#N/A</v>
      </c>
      <c r="W191" s="273">
        <v>0</v>
      </c>
      <c r="X191" s="258">
        <v>-2038.7159572999808</v>
      </c>
      <c r="Y191" s="273">
        <v>0</v>
      </c>
      <c r="Z191" s="273">
        <v>0</v>
      </c>
      <c r="AA191" s="273">
        <v>0</v>
      </c>
      <c r="AB191" s="258" t="e">
        <v>#N/A</v>
      </c>
      <c r="AC191" s="394">
        <v>0</v>
      </c>
      <c r="AD191" s="273">
        <v>0</v>
      </c>
    </row>
    <row r="192" spans="1:30">
      <c r="C192" s="273"/>
      <c r="D192" s="273"/>
      <c r="E192" s="273"/>
      <c r="F192" s="273"/>
      <c r="G192" s="370"/>
      <c r="H192" s="395" t="s">
        <v>395</v>
      </c>
      <c r="I192" s="364">
        <v>1802063</v>
      </c>
      <c r="J192" s="364">
        <v>0</v>
      </c>
      <c r="K192" s="364">
        <v>0</v>
      </c>
      <c r="L192" s="364">
        <v>0</v>
      </c>
      <c r="M192" s="364">
        <v>0</v>
      </c>
      <c r="N192" s="364">
        <v>12340</v>
      </c>
      <c r="O192" s="364">
        <v>1789723</v>
      </c>
      <c r="P192" s="364">
        <v>89444.541782700006</v>
      </c>
      <c r="Q192" s="364">
        <v>4504696.9965399997</v>
      </c>
      <c r="R192" s="258">
        <v>6.66414346</v>
      </c>
      <c r="S192" s="258">
        <v>6.5942751554759402</v>
      </c>
      <c r="T192" s="258">
        <v>0.70049567000000001</v>
      </c>
      <c r="U192" s="273"/>
      <c r="V192" s="364"/>
      <c r="W192" s="273"/>
      <c r="X192" s="258"/>
      <c r="Y192" s="273"/>
      <c r="Z192" s="273"/>
      <c r="AA192" s="273"/>
      <c r="AB192" s="258"/>
      <c r="AC192" s="394"/>
      <c r="AD192" s="273"/>
    </row>
    <row r="193" spans="1:30">
      <c r="A193" s="196">
        <v>18</v>
      </c>
      <c r="B193" s="196" t="s">
        <v>393</v>
      </c>
      <c r="C193" s="273">
        <v>31</v>
      </c>
      <c r="D193" s="273" t="s">
        <v>394</v>
      </c>
      <c r="E193" s="273" t="s">
        <v>882</v>
      </c>
      <c r="F193" s="273">
        <v>16</v>
      </c>
      <c r="G193" s="273" t="s">
        <v>393</v>
      </c>
      <c r="H193" s="393"/>
      <c r="I193" s="366">
        <v>1802063</v>
      </c>
      <c r="J193" s="366">
        <v>0</v>
      </c>
      <c r="K193" s="366">
        <v>0</v>
      </c>
      <c r="L193" s="366">
        <v>0</v>
      </c>
      <c r="M193" s="396">
        <v>0</v>
      </c>
      <c r="N193" s="366">
        <v>12340</v>
      </c>
      <c r="O193" s="366">
        <v>1789723</v>
      </c>
      <c r="P193" s="366">
        <v>89444.541782700006</v>
      </c>
      <c r="Q193" s="366">
        <v>4504696.9965399997</v>
      </c>
      <c r="R193" s="367">
        <v>6.66414346</v>
      </c>
      <c r="S193" s="367">
        <v>6.5942751554759402</v>
      </c>
      <c r="T193" s="368"/>
      <c r="U193" s="273"/>
      <c r="V193" s="364">
        <v>124780141.08</v>
      </c>
      <c r="W193" s="273"/>
      <c r="X193" s="258">
        <v>0</v>
      </c>
      <c r="Y193" s="273"/>
      <c r="Z193" s="273"/>
      <c r="AA193" s="273"/>
      <c r="AB193" s="258" t="s">
        <v>1246</v>
      </c>
      <c r="AC193" s="394"/>
      <c r="AD193" s="273"/>
    </row>
    <row r="194" spans="1:30">
      <c r="C194" s="273"/>
      <c r="D194" s="273"/>
      <c r="E194" s="273"/>
      <c r="F194" s="273"/>
      <c r="G194" s="370" t="s">
        <v>396</v>
      </c>
      <c r="H194" s="362" t="s">
        <v>1345</v>
      </c>
      <c r="I194" s="369"/>
      <c r="J194" s="369"/>
      <c r="K194" s="369"/>
      <c r="L194" s="369"/>
      <c r="M194" s="364"/>
      <c r="N194" s="369"/>
      <c r="O194" s="369"/>
      <c r="P194" s="369"/>
      <c r="Q194" s="369"/>
      <c r="R194" s="368"/>
      <c r="S194" s="368"/>
      <c r="T194" s="368"/>
      <c r="U194" s="273"/>
      <c r="V194" s="364">
        <v>124780141.08</v>
      </c>
      <c r="W194" s="273">
        <v>0</v>
      </c>
      <c r="X194" s="258">
        <v>0</v>
      </c>
      <c r="Y194" s="273">
        <v>0</v>
      </c>
      <c r="Z194" s="273">
        <v>0</v>
      </c>
      <c r="AA194" s="273">
        <v>0</v>
      </c>
      <c r="AB194" s="258">
        <v>0</v>
      </c>
      <c r="AC194" s="394">
        <v>0</v>
      </c>
      <c r="AD194" s="273">
        <v>0</v>
      </c>
    </row>
    <row r="195" spans="1:30">
      <c r="C195" s="273"/>
      <c r="D195" s="273"/>
      <c r="E195" s="273"/>
      <c r="F195" s="273"/>
      <c r="G195" s="370"/>
      <c r="H195" s="395" t="s">
        <v>122</v>
      </c>
      <c r="I195" s="364">
        <v>616057</v>
      </c>
      <c r="J195" s="364">
        <v>0</v>
      </c>
      <c r="K195" s="364">
        <v>154014</v>
      </c>
      <c r="L195" s="364">
        <v>0</v>
      </c>
      <c r="M195" s="364">
        <v>0</v>
      </c>
      <c r="N195" s="364">
        <v>0</v>
      </c>
      <c r="O195" s="364">
        <v>770071</v>
      </c>
      <c r="P195" s="364">
        <v>58769.2073953</v>
      </c>
      <c r="Q195" s="364">
        <v>116565.64727</v>
      </c>
      <c r="R195" s="258">
        <v>0.17244449000000001</v>
      </c>
      <c r="S195" s="258">
        <v>0.17063654944271175</v>
      </c>
      <c r="T195" s="258">
        <v>0.90285369000000004</v>
      </c>
      <c r="U195" s="273"/>
      <c r="V195" s="364"/>
      <c r="W195" s="273"/>
      <c r="X195" s="258"/>
      <c r="Y195" s="273"/>
      <c r="Z195" s="273"/>
      <c r="AA195" s="273"/>
      <c r="AB195" s="258"/>
      <c r="AC195" s="394"/>
      <c r="AD195" s="273"/>
    </row>
    <row r="196" spans="1:30">
      <c r="A196" s="196">
        <v>2</v>
      </c>
      <c r="B196" s="196" t="s">
        <v>326</v>
      </c>
      <c r="C196" s="273">
        <v>32</v>
      </c>
      <c r="D196" s="273" t="s">
        <v>327</v>
      </c>
      <c r="E196" s="273" t="s">
        <v>849</v>
      </c>
      <c r="F196" s="273">
        <v>17</v>
      </c>
      <c r="G196" s="273" t="s">
        <v>1345</v>
      </c>
      <c r="H196" s="395" t="s">
        <v>123</v>
      </c>
      <c r="I196" s="364">
        <v>1067301</v>
      </c>
      <c r="J196" s="364">
        <v>0</v>
      </c>
      <c r="K196" s="364">
        <v>0</v>
      </c>
      <c r="L196" s="364">
        <v>0</v>
      </c>
      <c r="M196" s="364">
        <v>0</v>
      </c>
      <c r="N196" s="364">
        <v>0</v>
      </c>
      <c r="O196" s="364">
        <v>1067301</v>
      </c>
      <c r="P196" s="364">
        <v>161292.29558599999</v>
      </c>
      <c r="Q196" s="364">
        <v>373555.35</v>
      </c>
      <c r="R196" s="258">
        <v>0.55262904999999996</v>
      </c>
      <c r="S196" s="258">
        <v>0.54683517350715682</v>
      </c>
      <c r="T196" s="258">
        <v>1.33468415</v>
      </c>
      <c r="U196" s="273"/>
      <c r="V196" s="364">
        <v>88347072.459999993</v>
      </c>
      <c r="W196" s="273"/>
      <c r="X196" s="258">
        <v>0</v>
      </c>
      <c r="Y196" s="273"/>
      <c r="Z196" s="273"/>
      <c r="AA196" s="273"/>
      <c r="AB196" s="258" t="s">
        <v>1246</v>
      </c>
      <c r="AC196" s="394"/>
      <c r="AD196" s="273"/>
    </row>
    <row r="197" spans="1:30">
      <c r="A197" s="196">
        <v>2</v>
      </c>
      <c r="B197" s="196" t="s">
        <v>326</v>
      </c>
      <c r="C197" s="273">
        <v>33</v>
      </c>
      <c r="D197" s="273" t="s">
        <v>328</v>
      </c>
      <c r="E197" s="273" t="s">
        <v>914</v>
      </c>
      <c r="F197" s="273">
        <v>17</v>
      </c>
      <c r="G197" s="273" t="s">
        <v>1345</v>
      </c>
      <c r="H197" s="395" t="s">
        <v>126</v>
      </c>
      <c r="I197" s="364">
        <v>5730544</v>
      </c>
      <c r="J197" s="364">
        <v>0</v>
      </c>
      <c r="K197" s="364">
        <v>0</v>
      </c>
      <c r="L197" s="364">
        <v>0</v>
      </c>
      <c r="M197" s="364">
        <v>0</v>
      </c>
      <c r="N197" s="364">
        <v>125000</v>
      </c>
      <c r="O197" s="364">
        <v>5605544</v>
      </c>
      <c r="P197" s="364">
        <v>85293.732508699992</v>
      </c>
      <c r="Q197" s="364">
        <v>183917.89864</v>
      </c>
      <c r="R197" s="258">
        <v>0.27208384000000002</v>
      </c>
      <c r="S197" s="258">
        <v>0.26923125586041291</v>
      </c>
      <c r="T197" s="258">
        <v>1.7795377800000001</v>
      </c>
      <c r="U197" s="273"/>
      <c r="V197" s="364">
        <v>633622182.69000006</v>
      </c>
      <c r="W197" s="273"/>
      <c r="X197" s="258">
        <v>0</v>
      </c>
      <c r="Y197" s="273"/>
      <c r="Z197" s="273"/>
      <c r="AA197" s="273"/>
      <c r="AB197" s="258" t="s">
        <v>1246</v>
      </c>
      <c r="AC197" s="394"/>
      <c r="AD197" s="273"/>
    </row>
    <row r="198" spans="1:30">
      <c r="A198" s="196">
        <v>2</v>
      </c>
      <c r="B198" s="196" t="s">
        <v>326</v>
      </c>
      <c r="C198" s="273">
        <v>33</v>
      </c>
      <c r="D198" s="273" t="s">
        <v>333</v>
      </c>
      <c r="E198" s="273" t="s">
        <v>853</v>
      </c>
      <c r="F198" s="273">
        <v>17</v>
      </c>
      <c r="G198" s="273" t="s">
        <v>1345</v>
      </c>
      <c r="H198" s="393"/>
      <c r="I198" s="366">
        <v>7413902</v>
      </c>
      <c r="J198" s="366">
        <v>0</v>
      </c>
      <c r="K198" s="366">
        <v>154014</v>
      </c>
      <c r="L198" s="366">
        <v>0</v>
      </c>
      <c r="M198" s="396">
        <v>0</v>
      </c>
      <c r="N198" s="366">
        <v>125000</v>
      </c>
      <c r="O198" s="366">
        <v>7442916</v>
      </c>
      <c r="P198" s="366">
        <v>305355.23548999999</v>
      </c>
      <c r="Q198" s="366">
        <v>674038.89590999996</v>
      </c>
      <c r="R198" s="367">
        <v>0.99715737999999998</v>
      </c>
      <c r="S198" s="367">
        <v>0.98670297881028146</v>
      </c>
      <c r="T198" s="368"/>
      <c r="U198" s="273"/>
      <c r="V198" s="364">
        <v>221428620</v>
      </c>
      <c r="W198" s="273"/>
      <c r="X198" s="258">
        <v>0</v>
      </c>
      <c r="Y198" s="273"/>
      <c r="Z198" s="273"/>
      <c r="AA198" s="273"/>
      <c r="AB198" s="258" t="s">
        <v>1246</v>
      </c>
      <c r="AC198" s="394"/>
      <c r="AD198" s="273"/>
    </row>
    <row r="199" spans="1:30">
      <c r="C199" s="273"/>
      <c r="D199" s="273"/>
      <c r="E199" s="273"/>
      <c r="F199" s="273"/>
      <c r="G199" s="370" t="s">
        <v>1346</v>
      </c>
      <c r="H199" s="362" t="s">
        <v>1348</v>
      </c>
      <c r="I199" s="369"/>
      <c r="J199" s="369"/>
      <c r="K199" s="369"/>
      <c r="L199" s="369"/>
      <c r="M199" s="364"/>
      <c r="N199" s="369"/>
      <c r="O199" s="369"/>
      <c r="P199" s="369"/>
      <c r="Q199" s="369"/>
      <c r="R199" s="368"/>
      <c r="S199" s="368"/>
      <c r="T199" s="368"/>
      <c r="U199" s="273"/>
      <c r="V199" s="364">
        <v>943397875.1500001</v>
      </c>
      <c r="W199" s="273">
        <v>0</v>
      </c>
      <c r="X199" s="258">
        <v>0</v>
      </c>
      <c r="Y199" s="273">
        <v>0</v>
      </c>
      <c r="Z199" s="273">
        <v>0</v>
      </c>
      <c r="AA199" s="273">
        <v>0</v>
      </c>
      <c r="AB199" s="258">
        <v>0</v>
      </c>
      <c r="AC199" s="394">
        <v>0</v>
      </c>
      <c r="AD199" s="273">
        <v>0</v>
      </c>
    </row>
    <row r="200" spans="1:30">
      <c r="C200" s="273"/>
      <c r="D200" s="273"/>
      <c r="E200" s="273"/>
      <c r="F200" s="273"/>
      <c r="G200" s="370"/>
      <c r="H200" s="395" t="s">
        <v>293</v>
      </c>
      <c r="I200" s="364">
        <v>4336397</v>
      </c>
      <c r="J200" s="364">
        <v>400500</v>
      </c>
      <c r="K200" s="364">
        <v>0</v>
      </c>
      <c r="L200" s="364">
        <v>0</v>
      </c>
      <c r="M200" s="364">
        <v>0</v>
      </c>
      <c r="N200" s="364">
        <v>0</v>
      </c>
      <c r="O200" s="364">
        <v>4736897</v>
      </c>
      <c r="P200" s="364">
        <v>102944.538449</v>
      </c>
      <c r="Q200" s="364">
        <v>414336.38058999996</v>
      </c>
      <c r="R200" s="258">
        <v>0.61295955999999996</v>
      </c>
      <c r="S200" s="258">
        <v>0.60653315919651529</v>
      </c>
      <c r="T200" s="258">
        <v>0.40935738999999999</v>
      </c>
      <c r="U200" s="273"/>
      <c r="V200" s="364"/>
      <c r="W200" s="273"/>
      <c r="X200" s="258"/>
      <c r="Y200" s="273"/>
      <c r="Z200" s="273"/>
      <c r="AA200" s="273"/>
      <c r="AB200" s="258"/>
      <c r="AC200" s="394"/>
      <c r="AD200" s="273"/>
    </row>
    <row r="201" spans="1:30">
      <c r="A201" s="196">
        <v>24</v>
      </c>
      <c r="B201" s="196" t="s">
        <v>409</v>
      </c>
      <c r="C201" s="273">
        <v>34</v>
      </c>
      <c r="D201" s="273" t="s">
        <v>410</v>
      </c>
      <c r="E201" s="273" t="s">
        <v>888</v>
      </c>
      <c r="F201" s="273">
        <v>18</v>
      </c>
      <c r="G201" s="273" t="s">
        <v>1348</v>
      </c>
      <c r="H201" s="395" t="s">
        <v>414</v>
      </c>
      <c r="I201" s="364">
        <v>287832</v>
      </c>
      <c r="J201" s="364">
        <v>0</v>
      </c>
      <c r="K201" s="364">
        <v>0</v>
      </c>
      <c r="L201" s="364">
        <v>0</v>
      </c>
      <c r="M201" s="364">
        <v>0</v>
      </c>
      <c r="N201" s="364">
        <v>0</v>
      </c>
      <c r="O201" s="364">
        <v>287832</v>
      </c>
      <c r="P201" s="364">
        <v>9083.9779206000003</v>
      </c>
      <c r="Q201" s="364">
        <v>16285.53456</v>
      </c>
      <c r="R201" s="258">
        <v>2.409244E-2</v>
      </c>
      <c r="S201" s="258">
        <v>2.3839848945475951E-2</v>
      </c>
      <c r="T201" s="258">
        <v>3.2698770000000002E-2</v>
      </c>
      <c r="U201" s="273"/>
      <c r="V201" s="364">
        <v>326848807.86000001</v>
      </c>
      <c r="W201" s="273"/>
      <c r="X201" s="258">
        <v>0</v>
      </c>
      <c r="Y201" s="273"/>
      <c r="Z201" s="273"/>
      <c r="AA201" s="273"/>
      <c r="AB201" s="258" t="s">
        <v>1246</v>
      </c>
      <c r="AC201" s="394"/>
      <c r="AD201" s="273"/>
    </row>
    <row r="202" spans="1:30">
      <c r="A202" s="196">
        <v>24</v>
      </c>
      <c r="B202" s="196" t="s">
        <v>409</v>
      </c>
      <c r="C202" s="273">
        <v>35</v>
      </c>
      <c r="D202" s="273" t="s">
        <v>413</v>
      </c>
      <c r="E202" s="273" t="s">
        <v>1122</v>
      </c>
      <c r="F202" s="273">
        <v>18</v>
      </c>
      <c r="G202" s="273" t="s">
        <v>1348</v>
      </c>
      <c r="H202" s="395" t="s">
        <v>411</v>
      </c>
      <c r="I202" s="364">
        <v>4673775</v>
      </c>
      <c r="J202" s="364">
        <v>0</v>
      </c>
      <c r="K202" s="364">
        <v>0</v>
      </c>
      <c r="L202" s="364">
        <v>0</v>
      </c>
      <c r="M202" s="364">
        <v>0</v>
      </c>
      <c r="N202" s="364">
        <v>0</v>
      </c>
      <c r="O202" s="364">
        <v>4673775</v>
      </c>
      <c r="P202" s="364">
        <v>7478.0396535999998</v>
      </c>
      <c r="Q202" s="364">
        <v>25004.696250000001</v>
      </c>
      <c r="R202" s="258">
        <v>3.6991360000000001E-2</v>
      </c>
      <c r="S202" s="258">
        <v>3.6603537902381814E-2</v>
      </c>
      <c r="T202" s="258">
        <v>1.6924649999999999E-2</v>
      </c>
      <c r="U202" s="273"/>
      <c r="V202" s="364">
        <v>24839452.670000002</v>
      </c>
      <c r="W202" s="273"/>
      <c r="X202" s="258">
        <v>0</v>
      </c>
      <c r="Y202" s="273"/>
      <c r="Z202" s="273"/>
      <c r="AA202" s="273"/>
      <c r="AB202" s="258" t="s">
        <v>1246</v>
      </c>
      <c r="AC202" s="394"/>
      <c r="AD202" s="273"/>
    </row>
    <row r="203" spans="1:30">
      <c r="A203" s="196">
        <v>24</v>
      </c>
      <c r="B203" s="196" t="s">
        <v>409</v>
      </c>
      <c r="C203" s="273">
        <v>36</v>
      </c>
      <c r="D203" s="371" t="s">
        <v>1119</v>
      </c>
      <c r="E203" s="273" t="s">
        <v>1120</v>
      </c>
      <c r="F203" s="273">
        <v>18</v>
      </c>
      <c r="G203" s="273" t="s">
        <v>1348</v>
      </c>
      <c r="H203" s="395" t="s">
        <v>294</v>
      </c>
      <c r="I203" s="364">
        <v>410390</v>
      </c>
      <c r="J203" s="364">
        <v>0</v>
      </c>
      <c r="K203" s="364">
        <v>0</v>
      </c>
      <c r="L203" s="364">
        <v>0</v>
      </c>
      <c r="M203" s="364">
        <v>0</v>
      </c>
      <c r="N203" s="364">
        <v>0</v>
      </c>
      <c r="O203" s="364">
        <v>410390</v>
      </c>
      <c r="P203" s="364">
        <v>6471.85</v>
      </c>
      <c r="Q203" s="364">
        <v>15697.4175</v>
      </c>
      <c r="R203" s="258">
        <v>2.3222389999999999E-2</v>
      </c>
      <c r="S203" s="258">
        <v>2.2978924066344601E-2</v>
      </c>
      <c r="T203" s="258">
        <v>0.24217715000000001</v>
      </c>
      <c r="U203" s="273"/>
      <c r="V203" s="364">
        <v>24207343.02</v>
      </c>
      <c r="W203" s="273"/>
      <c r="X203" s="258">
        <v>0</v>
      </c>
      <c r="Y203" s="273"/>
      <c r="Z203" s="273"/>
      <c r="AA203" s="273"/>
      <c r="AB203" s="258" t="s">
        <v>1246</v>
      </c>
      <c r="AC203" s="394"/>
      <c r="AD203" s="273"/>
    </row>
    <row r="204" spans="1:30">
      <c r="A204" s="196">
        <v>24</v>
      </c>
      <c r="B204" s="196" t="s">
        <v>409</v>
      </c>
      <c r="C204" s="273">
        <v>37</v>
      </c>
      <c r="D204" s="273" t="s">
        <v>412</v>
      </c>
      <c r="E204" s="273" t="s">
        <v>1121</v>
      </c>
      <c r="F204" s="273">
        <v>18</v>
      </c>
      <c r="G204" s="273" t="s">
        <v>1348</v>
      </c>
      <c r="H204" s="395" t="s">
        <v>1125</v>
      </c>
      <c r="I204" s="364">
        <v>183055</v>
      </c>
      <c r="J204" s="364">
        <v>0</v>
      </c>
      <c r="K204" s="364">
        <v>0</v>
      </c>
      <c r="L204" s="364">
        <v>0</v>
      </c>
      <c r="M204" s="364">
        <v>0</v>
      </c>
      <c r="N204" s="364">
        <v>0</v>
      </c>
      <c r="O204" s="364">
        <v>183055</v>
      </c>
      <c r="P204" s="364">
        <v>3139.393309</v>
      </c>
      <c r="Q204" s="364">
        <v>2484.0563500000003</v>
      </c>
      <c r="R204" s="258">
        <v>3.6748499999999999E-3</v>
      </c>
      <c r="S204" s="258">
        <v>3.6363269463382196E-3</v>
      </c>
      <c r="T204" s="258">
        <v>4.8192829999999999E-2</v>
      </c>
      <c r="U204" s="273"/>
      <c r="V204" s="364">
        <v>8522693</v>
      </c>
      <c r="W204" s="273"/>
      <c r="X204" s="258">
        <v>-655.33695899999975</v>
      </c>
      <c r="Y204" s="273"/>
      <c r="Z204" s="273"/>
      <c r="AA204" s="273"/>
      <c r="AB204" s="258" t="s">
        <v>1246</v>
      </c>
      <c r="AC204" s="394"/>
      <c r="AD204" s="273"/>
    </row>
    <row r="205" spans="1:30">
      <c r="A205" s="196">
        <v>24</v>
      </c>
      <c r="B205" s="196" t="s">
        <v>409</v>
      </c>
      <c r="C205" s="273">
        <v>38</v>
      </c>
      <c r="D205" s="273" t="s">
        <v>1123</v>
      </c>
      <c r="E205" s="273" t="s">
        <v>1124</v>
      </c>
      <c r="F205" s="273">
        <v>18</v>
      </c>
      <c r="G205" s="273" t="s">
        <v>1348</v>
      </c>
      <c r="H205" s="395" t="s">
        <v>295</v>
      </c>
      <c r="I205" s="364">
        <v>256117</v>
      </c>
      <c r="J205" s="364">
        <v>0</v>
      </c>
      <c r="K205" s="364">
        <v>0</v>
      </c>
      <c r="L205" s="364">
        <v>0</v>
      </c>
      <c r="M205" s="364">
        <v>0</v>
      </c>
      <c r="N205" s="364">
        <v>0</v>
      </c>
      <c r="O205" s="364">
        <v>256117</v>
      </c>
      <c r="P205" s="364">
        <v>4225.9305000000004</v>
      </c>
      <c r="Q205" s="364">
        <v>6095.5845999999992</v>
      </c>
      <c r="R205" s="258">
        <v>9.0176700000000002E-3</v>
      </c>
      <c r="S205" s="258">
        <v>8.9231222692127236E-3</v>
      </c>
      <c r="T205" s="258">
        <v>1.34148858</v>
      </c>
      <c r="U205" s="273"/>
      <c r="V205" s="364" t="e">
        <v>#N/A</v>
      </c>
      <c r="W205" s="273"/>
      <c r="X205" s="258">
        <v>0</v>
      </c>
      <c r="Y205" s="273"/>
      <c r="Z205" s="273"/>
      <c r="AA205" s="273"/>
      <c r="AB205" s="258" t="e">
        <v>#N/A</v>
      </c>
      <c r="AC205" s="394"/>
      <c r="AD205" s="273"/>
    </row>
    <row r="206" spans="1:30">
      <c r="A206" s="196">
        <v>24</v>
      </c>
      <c r="B206" s="196" t="s">
        <v>409</v>
      </c>
      <c r="C206" s="273">
        <v>39</v>
      </c>
      <c r="D206" s="273" t="s">
        <v>746</v>
      </c>
      <c r="E206" s="273" t="s">
        <v>1126</v>
      </c>
      <c r="F206" s="273">
        <v>18</v>
      </c>
      <c r="G206" s="273" t="s">
        <v>1348</v>
      </c>
      <c r="H206" s="393"/>
      <c r="I206" s="366">
        <v>10147566</v>
      </c>
      <c r="J206" s="366">
        <v>400500</v>
      </c>
      <c r="K206" s="366">
        <v>0</v>
      </c>
      <c r="L206" s="366">
        <v>0</v>
      </c>
      <c r="M206" s="396">
        <v>0</v>
      </c>
      <c r="N206" s="366">
        <v>0</v>
      </c>
      <c r="O206" s="366">
        <v>10548066</v>
      </c>
      <c r="P206" s="366">
        <v>133343.72983220001</v>
      </c>
      <c r="Q206" s="366">
        <v>479903.66984999995</v>
      </c>
      <c r="R206" s="367">
        <v>0.70995827</v>
      </c>
      <c r="S206" s="367">
        <v>0.70251491932626864</v>
      </c>
      <c r="T206" s="368"/>
      <c r="U206" s="273"/>
      <c r="V206" s="364" t="e">
        <v>#N/A</v>
      </c>
      <c r="W206" s="273"/>
      <c r="X206" s="258">
        <v>0</v>
      </c>
      <c r="Y206" s="273"/>
      <c r="Z206" s="273"/>
      <c r="AA206" s="273"/>
      <c r="AB206" s="258" t="e">
        <v>#N/A</v>
      </c>
      <c r="AC206" s="394"/>
      <c r="AD206" s="273"/>
    </row>
    <row r="207" spans="1:30">
      <c r="A207" s="196">
        <v>24</v>
      </c>
      <c r="B207" s="196" t="s">
        <v>409</v>
      </c>
      <c r="C207" s="273">
        <v>40</v>
      </c>
      <c r="D207" s="273" t="s">
        <v>747</v>
      </c>
      <c r="E207" s="273" t="s">
        <v>1127</v>
      </c>
      <c r="F207" s="273">
        <v>18</v>
      </c>
      <c r="G207" s="273" t="s">
        <v>1348</v>
      </c>
      <c r="H207" s="362" t="s">
        <v>1350</v>
      </c>
      <c r="I207" s="369"/>
      <c r="J207" s="369"/>
      <c r="K207" s="369"/>
      <c r="L207" s="369"/>
      <c r="M207" s="364"/>
      <c r="N207" s="369"/>
      <c r="O207" s="369"/>
      <c r="P207" s="369"/>
      <c r="Q207" s="369"/>
      <c r="R207" s="368"/>
      <c r="S207" s="368"/>
      <c r="T207" s="368"/>
      <c r="U207" s="273"/>
      <c r="V207" s="364">
        <v>2179560.2999999998</v>
      </c>
      <c r="W207" s="273"/>
      <c r="X207" s="258">
        <v>0</v>
      </c>
      <c r="Y207" s="273"/>
      <c r="Z207" s="273"/>
      <c r="AA207" s="273"/>
      <c r="AB207" s="258" t="s">
        <v>1246</v>
      </c>
      <c r="AC207" s="394"/>
      <c r="AD207" s="273"/>
    </row>
    <row r="208" spans="1:30">
      <c r="C208" s="273"/>
      <c r="D208" s="273"/>
      <c r="E208" s="273"/>
      <c r="F208" s="273"/>
      <c r="G208" s="370" t="s">
        <v>1349</v>
      </c>
      <c r="H208" s="395" t="s">
        <v>121</v>
      </c>
      <c r="I208" s="364">
        <v>50229</v>
      </c>
      <c r="J208" s="364">
        <v>0</v>
      </c>
      <c r="K208" s="364">
        <v>10045</v>
      </c>
      <c r="L208" s="364">
        <v>0</v>
      </c>
      <c r="M208" s="364">
        <v>0</v>
      </c>
      <c r="N208" s="364">
        <v>0</v>
      </c>
      <c r="O208" s="364">
        <v>60274</v>
      </c>
      <c r="P208" s="364">
        <v>13569.394110300002</v>
      </c>
      <c r="Q208" s="364">
        <v>26752.614899999997</v>
      </c>
      <c r="R208" s="258">
        <v>3.9577189999999998E-2</v>
      </c>
      <c r="S208" s="258">
        <v>3.9162257509125886E-2</v>
      </c>
      <c r="T208" s="258">
        <v>7.266831E-2</v>
      </c>
      <c r="U208" s="273"/>
      <c r="V208" s="364" t="e">
        <v>#N/A</v>
      </c>
      <c r="W208" s="273">
        <v>0</v>
      </c>
      <c r="X208" s="258">
        <v>-655.33695899999975</v>
      </c>
      <c r="Y208" s="273">
        <v>0</v>
      </c>
      <c r="Z208" s="273">
        <v>0</v>
      </c>
      <c r="AA208" s="273">
        <v>0</v>
      </c>
      <c r="AB208" s="258" t="e">
        <v>#N/A</v>
      </c>
      <c r="AC208" s="394">
        <v>0</v>
      </c>
      <c r="AD208" s="273">
        <v>0</v>
      </c>
    </row>
    <row r="209" spans="1:30">
      <c r="C209" s="273"/>
      <c r="D209" s="273"/>
      <c r="E209" s="273"/>
      <c r="F209" s="273"/>
      <c r="G209" s="370"/>
      <c r="H209" s="395" t="s">
        <v>797</v>
      </c>
      <c r="I209" s="364">
        <v>1336033</v>
      </c>
      <c r="J209" s="364">
        <v>0</v>
      </c>
      <c r="K209" s="364">
        <v>0</v>
      </c>
      <c r="L209" s="364">
        <v>0</v>
      </c>
      <c r="M209" s="364">
        <v>0</v>
      </c>
      <c r="N209" s="364">
        <v>0</v>
      </c>
      <c r="O209" s="364">
        <v>1336033</v>
      </c>
      <c r="P209" s="364">
        <v>31378.597287000001</v>
      </c>
      <c r="Q209" s="364">
        <v>49433.220999999998</v>
      </c>
      <c r="R209" s="258">
        <v>7.3130349999999997E-2</v>
      </c>
      <c r="S209" s="258">
        <v>7.2363637631083666E-2</v>
      </c>
      <c r="T209" s="258">
        <v>5.9012058300000003</v>
      </c>
      <c r="U209" s="273"/>
      <c r="V209" s="364"/>
      <c r="W209" s="273"/>
      <c r="X209" s="258"/>
      <c r="Y209" s="273"/>
      <c r="Z209" s="273"/>
      <c r="AA209" s="273"/>
      <c r="AB209" s="258"/>
      <c r="AC209" s="394"/>
      <c r="AD209" s="273"/>
    </row>
    <row r="210" spans="1:30">
      <c r="A210" s="196">
        <v>25</v>
      </c>
      <c r="B210" s="196" t="s">
        <v>415</v>
      </c>
      <c r="C210" s="273">
        <v>41</v>
      </c>
      <c r="D210" s="273" t="s">
        <v>449</v>
      </c>
      <c r="E210" s="273" t="s">
        <v>912</v>
      </c>
      <c r="F210" s="273">
        <v>19</v>
      </c>
      <c r="G210" s="273" t="s">
        <v>1350</v>
      </c>
      <c r="H210" s="395" t="s">
        <v>335</v>
      </c>
      <c r="I210" s="364">
        <v>24242418</v>
      </c>
      <c r="J210" s="364">
        <v>0</v>
      </c>
      <c r="K210" s="364">
        <v>0</v>
      </c>
      <c r="L210" s="364">
        <v>0</v>
      </c>
      <c r="M210" s="364">
        <v>0</v>
      </c>
      <c r="N210" s="364">
        <v>0</v>
      </c>
      <c r="O210" s="364">
        <v>24242418</v>
      </c>
      <c r="P210" s="364">
        <v>1370418.1614000001</v>
      </c>
      <c r="Q210" s="364">
        <v>7729452.5551199997</v>
      </c>
      <c r="R210" s="258">
        <v>11.434771469999999</v>
      </c>
      <c r="S210" s="258">
        <v>11.314886881139254</v>
      </c>
      <c r="T210" s="258">
        <v>7.4357976499999996</v>
      </c>
      <c r="U210" s="273"/>
      <c r="V210" s="364" t="e">
        <v>#N/A</v>
      </c>
      <c r="W210" s="273"/>
      <c r="X210" s="258">
        <v>0</v>
      </c>
      <c r="Y210" s="273"/>
      <c r="Z210" s="273"/>
      <c r="AA210" s="273"/>
      <c r="AB210" s="258" t="e">
        <v>#N/A</v>
      </c>
      <c r="AC210" s="394"/>
      <c r="AD210" s="273"/>
    </row>
    <row r="211" spans="1:30">
      <c r="A211" s="196">
        <v>25</v>
      </c>
      <c r="B211" s="196" t="s">
        <v>415</v>
      </c>
      <c r="C211" s="273">
        <v>42</v>
      </c>
      <c r="D211" s="273" t="s">
        <v>450</v>
      </c>
      <c r="E211" s="273" t="s">
        <v>916</v>
      </c>
      <c r="F211" s="273">
        <v>19</v>
      </c>
      <c r="G211" s="273" t="s">
        <v>1350</v>
      </c>
      <c r="H211" s="395" t="s">
        <v>1412</v>
      </c>
      <c r="I211" s="364">
        <v>25</v>
      </c>
      <c r="J211" s="364">
        <v>0</v>
      </c>
      <c r="K211" s="364">
        <v>0</v>
      </c>
      <c r="L211" s="364">
        <v>0</v>
      </c>
      <c r="M211" s="364">
        <v>0</v>
      </c>
      <c r="N211" s="364">
        <v>0</v>
      </c>
      <c r="O211" s="364">
        <v>25</v>
      </c>
      <c r="P211" s="400">
        <v>1E-3</v>
      </c>
      <c r="Q211" s="364">
        <v>7.3412499999999996</v>
      </c>
      <c r="R211" s="258">
        <v>1.0859999999999999E-5</v>
      </c>
      <c r="S211" s="258">
        <v>1.074661015431693E-5</v>
      </c>
      <c r="T211" s="258">
        <v>2.9200000000000002E-5</v>
      </c>
      <c r="U211" s="273"/>
      <c r="V211" s="364" t="e">
        <v>#N/A</v>
      </c>
      <c r="W211" s="273"/>
      <c r="X211" s="258">
        <v>0</v>
      </c>
      <c r="Y211" s="273"/>
      <c r="Z211" s="273"/>
      <c r="AA211" s="273"/>
      <c r="AB211" s="258" t="e">
        <v>#N/A</v>
      </c>
      <c r="AC211" s="394"/>
      <c r="AD211" s="273"/>
    </row>
    <row r="212" spans="1:30">
      <c r="A212" s="196">
        <v>25</v>
      </c>
      <c r="B212" s="196" t="s">
        <v>415</v>
      </c>
      <c r="C212" s="273">
        <v>43</v>
      </c>
      <c r="D212" s="273" t="s">
        <v>334</v>
      </c>
      <c r="E212" s="273" t="s">
        <v>915</v>
      </c>
      <c r="F212" s="273">
        <v>19</v>
      </c>
      <c r="G212" s="273" t="s">
        <v>1350</v>
      </c>
      <c r="H212" s="395" t="s">
        <v>296</v>
      </c>
      <c r="I212" s="364">
        <v>20295212</v>
      </c>
      <c r="J212" s="364">
        <v>175000</v>
      </c>
      <c r="K212" s="364">
        <v>0</v>
      </c>
      <c r="L212" s="364">
        <v>0</v>
      </c>
      <c r="M212" s="364">
        <v>0</v>
      </c>
      <c r="N212" s="364">
        <v>0</v>
      </c>
      <c r="O212" s="364">
        <v>20470212</v>
      </c>
      <c r="P212" s="364">
        <v>225531.3966139</v>
      </c>
      <c r="Q212" s="364">
        <v>1824305.2934400002</v>
      </c>
      <c r="R212" s="258">
        <v>2.69883462</v>
      </c>
      <c r="S212" s="258">
        <v>2.6705394573208152</v>
      </c>
      <c r="T212" s="258">
        <v>3.2276373700000001</v>
      </c>
      <c r="U212" s="273"/>
      <c r="V212" s="364" t="e">
        <v>#N/A</v>
      </c>
      <c r="W212" s="273"/>
      <c r="X212" s="258">
        <v>0</v>
      </c>
      <c r="Y212" s="273"/>
      <c r="Z212" s="273"/>
      <c r="AA212" s="273"/>
      <c r="AB212" s="258" t="e">
        <v>#N/A</v>
      </c>
      <c r="AC212" s="394"/>
      <c r="AD212" s="273"/>
    </row>
    <row r="213" spans="1:30">
      <c r="A213" s="196">
        <v>25</v>
      </c>
      <c r="B213" s="196" t="s">
        <v>415</v>
      </c>
      <c r="C213" s="273">
        <v>44</v>
      </c>
      <c r="D213" s="377" t="s">
        <v>1410</v>
      </c>
      <c r="E213" s="179" t="s">
        <v>1411</v>
      </c>
      <c r="F213" s="273">
        <v>19</v>
      </c>
      <c r="G213" s="273" t="s">
        <v>1350</v>
      </c>
      <c r="H213" s="395" t="s">
        <v>297</v>
      </c>
      <c r="I213" s="364">
        <v>7624823</v>
      </c>
      <c r="J213" s="364">
        <v>225000</v>
      </c>
      <c r="K213" s="364">
        <v>0</v>
      </c>
      <c r="L213" s="364">
        <v>0</v>
      </c>
      <c r="M213" s="364">
        <v>0</v>
      </c>
      <c r="N213" s="364">
        <v>0</v>
      </c>
      <c r="O213" s="364">
        <v>7849823</v>
      </c>
      <c r="P213" s="364">
        <v>98262.185553399991</v>
      </c>
      <c r="Q213" s="364">
        <v>217440.09709999998</v>
      </c>
      <c r="R213" s="258">
        <v>0.32167580000000001</v>
      </c>
      <c r="S213" s="258">
        <v>0.31830328015671983</v>
      </c>
      <c r="T213" s="258">
        <v>0.89109738000000005</v>
      </c>
      <c r="U213" s="273"/>
      <c r="V213" s="364" t="e">
        <v>#N/A</v>
      </c>
      <c r="W213" s="273"/>
      <c r="X213" s="258">
        <v>0</v>
      </c>
      <c r="Y213" s="273"/>
      <c r="Z213" s="273"/>
      <c r="AA213" s="273"/>
      <c r="AB213" s="258"/>
      <c r="AC213" s="394"/>
      <c r="AD213" s="273"/>
    </row>
    <row r="214" spans="1:30">
      <c r="A214" s="196">
        <v>25</v>
      </c>
      <c r="B214" s="196" t="s">
        <v>415</v>
      </c>
      <c r="C214" s="273">
        <v>45</v>
      </c>
      <c r="D214" s="273" t="s">
        <v>416</v>
      </c>
      <c r="E214" s="273" t="s">
        <v>889</v>
      </c>
      <c r="F214" s="273">
        <v>19</v>
      </c>
      <c r="G214" s="273" t="s">
        <v>1350</v>
      </c>
      <c r="H214" s="393"/>
      <c r="I214" s="366">
        <v>53548740</v>
      </c>
      <c r="J214" s="366">
        <v>400000</v>
      </c>
      <c r="K214" s="366">
        <v>10045</v>
      </c>
      <c r="L214" s="366">
        <v>0</v>
      </c>
      <c r="M214" s="396">
        <v>0</v>
      </c>
      <c r="N214" s="366">
        <v>0</v>
      </c>
      <c r="O214" s="366">
        <v>53958785</v>
      </c>
      <c r="P214" s="366">
        <v>1739159.7359646002</v>
      </c>
      <c r="Q214" s="366">
        <v>9847391.1228100006</v>
      </c>
      <c r="R214" s="367">
        <v>14.568000289999999</v>
      </c>
      <c r="S214" s="367">
        <v>14.415266260367153</v>
      </c>
      <c r="T214" s="368"/>
      <c r="U214" s="273"/>
      <c r="V214" s="364" t="e">
        <v>#N/A</v>
      </c>
      <c r="W214" s="273"/>
      <c r="X214" s="258">
        <v>0</v>
      </c>
      <c r="Y214" s="273"/>
      <c r="Z214" s="273"/>
      <c r="AA214" s="273"/>
      <c r="AB214" s="258" t="e">
        <v>#N/A</v>
      </c>
      <c r="AC214" s="394"/>
      <c r="AD214" s="273"/>
    </row>
    <row r="215" spans="1:30">
      <c r="A215" s="196">
        <v>25</v>
      </c>
      <c r="B215" s="196" t="s">
        <v>415</v>
      </c>
      <c r="C215" s="273">
        <v>46</v>
      </c>
      <c r="D215" s="273" t="s">
        <v>417</v>
      </c>
      <c r="E215" s="273" t="s">
        <v>890</v>
      </c>
      <c r="F215" s="273">
        <v>19</v>
      </c>
      <c r="G215" s="273" t="s">
        <v>1350</v>
      </c>
      <c r="H215" s="362" t="s">
        <v>1352</v>
      </c>
      <c r="I215" s="369"/>
      <c r="J215" s="369"/>
      <c r="K215" s="369"/>
      <c r="L215" s="369"/>
      <c r="M215" s="364"/>
      <c r="N215" s="369"/>
      <c r="O215" s="369"/>
      <c r="P215" s="369"/>
      <c r="Q215" s="369"/>
      <c r="R215" s="368"/>
      <c r="S215" s="368"/>
      <c r="T215" s="368"/>
      <c r="U215" s="273"/>
      <c r="V215" s="364">
        <v>32810056.75</v>
      </c>
      <c r="W215" s="273"/>
      <c r="X215" s="258">
        <v>0</v>
      </c>
      <c r="Y215" s="273"/>
      <c r="Z215" s="273"/>
      <c r="AA215" s="273"/>
      <c r="AB215" s="258" t="s">
        <v>1246</v>
      </c>
      <c r="AC215" s="394"/>
      <c r="AD215" s="273"/>
    </row>
    <row r="216" spans="1:30">
      <c r="C216" s="273"/>
      <c r="D216" s="273"/>
      <c r="E216" s="273"/>
      <c r="F216" s="273"/>
      <c r="G216" s="370" t="s">
        <v>1351</v>
      </c>
      <c r="H216" s="395" t="s">
        <v>1285</v>
      </c>
      <c r="I216" s="364">
        <v>2452504</v>
      </c>
      <c r="J216" s="364">
        <v>0</v>
      </c>
      <c r="K216" s="364">
        <v>0</v>
      </c>
      <c r="L216" s="364">
        <v>0</v>
      </c>
      <c r="M216" s="364">
        <v>0</v>
      </c>
      <c r="N216" s="364">
        <v>0</v>
      </c>
      <c r="O216" s="364">
        <v>2452504</v>
      </c>
      <c r="P216" s="364">
        <v>92548.6607755</v>
      </c>
      <c r="Q216" s="364">
        <v>3821810.5583200003</v>
      </c>
      <c r="R216" s="258">
        <v>5.6538972200000002</v>
      </c>
      <c r="S216" s="258">
        <v>5.594620555616193</v>
      </c>
      <c r="T216" s="258">
        <v>2.2244934199999999</v>
      </c>
      <c r="U216" s="273"/>
      <c r="V216" s="364" t="e">
        <v>#N/A</v>
      </c>
      <c r="W216" s="273">
        <v>0</v>
      </c>
      <c r="X216" s="258">
        <v>0</v>
      </c>
      <c r="Y216" s="273">
        <v>0</v>
      </c>
      <c r="Z216" s="273">
        <v>0</v>
      </c>
      <c r="AA216" s="273">
        <v>0</v>
      </c>
      <c r="AB216" s="258" t="e">
        <v>#N/A</v>
      </c>
      <c r="AC216" s="394">
        <v>0</v>
      </c>
      <c r="AD216" s="273">
        <v>0</v>
      </c>
    </row>
    <row r="217" spans="1:30">
      <c r="C217" s="273"/>
      <c r="D217" s="273"/>
      <c r="E217" s="273"/>
      <c r="F217" s="273"/>
      <c r="G217" s="370"/>
      <c r="H217" s="395" t="s">
        <v>330</v>
      </c>
      <c r="I217" s="364">
        <v>1692443</v>
      </c>
      <c r="J217" s="364">
        <v>280000</v>
      </c>
      <c r="K217" s="364">
        <v>0</v>
      </c>
      <c r="L217" s="364">
        <v>0</v>
      </c>
      <c r="M217" s="364">
        <v>0</v>
      </c>
      <c r="N217" s="364">
        <v>0</v>
      </c>
      <c r="O217" s="364">
        <v>1972443</v>
      </c>
      <c r="P217" s="364">
        <v>291634.23532700003</v>
      </c>
      <c r="Q217" s="364">
        <v>301764.05456999998</v>
      </c>
      <c r="R217" s="258">
        <v>0.44642269000000001</v>
      </c>
      <c r="S217" s="258">
        <v>0.441742299070296</v>
      </c>
      <c r="T217" s="258">
        <v>4.5860869999999998E-2</v>
      </c>
      <c r="U217" s="273"/>
      <c r="V217" s="364"/>
      <c r="W217" s="273"/>
      <c r="X217" s="258"/>
      <c r="Y217" s="273"/>
      <c r="Z217" s="273"/>
      <c r="AA217" s="273"/>
      <c r="AB217" s="258"/>
      <c r="AC217" s="394"/>
      <c r="AD217" s="273"/>
    </row>
    <row r="218" spans="1:30">
      <c r="A218" s="196">
        <v>2</v>
      </c>
      <c r="B218" s="196" t="s">
        <v>326</v>
      </c>
      <c r="C218" s="273">
        <v>47</v>
      </c>
      <c r="D218" s="371" t="s">
        <v>796</v>
      </c>
      <c r="E218" s="273" t="s">
        <v>913</v>
      </c>
      <c r="F218" s="273">
        <v>20</v>
      </c>
      <c r="G218" s="273" t="s">
        <v>1352</v>
      </c>
      <c r="H218" s="395" t="s">
        <v>124</v>
      </c>
      <c r="I218" s="364">
        <v>639472</v>
      </c>
      <c r="J218" s="364">
        <v>0</v>
      </c>
      <c r="K218" s="364">
        <v>127894</v>
      </c>
      <c r="L218" s="364">
        <v>0</v>
      </c>
      <c r="M218" s="364">
        <v>0</v>
      </c>
      <c r="N218" s="364">
        <v>0</v>
      </c>
      <c r="O218" s="364">
        <v>767366</v>
      </c>
      <c r="P218" s="364">
        <v>206435.37613240001</v>
      </c>
      <c r="Q218" s="364">
        <v>421422.05988000002</v>
      </c>
      <c r="R218" s="258">
        <v>0.62344195000000002</v>
      </c>
      <c r="S218" s="258">
        <v>0.61690564794272995</v>
      </c>
      <c r="T218" s="258">
        <v>0.32440469</v>
      </c>
      <c r="U218" s="273"/>
      <c r="V218" s="364">
        <v>128895533.40000001</v>
      </c>
      <c r="W218" s="273"/>
      <c r="X218" s="258">
        <v>0</v>
      </c>
      <c r="Y218" s="273"/>
      <c r="Z218" s="273"/>
      <c r="AA218" s="273"/>
      <c r="AB218" s="258" t="s">
        <v>1246</v>
      </c>
      <c r="AC218" s="394"/>
      <c r="AD218" s="273"/>
    </row>
    <row r="219" spans="1:30">
      <c r="A219" s="196">
        <v>2</v>
      </c>
      <c r="B219" s="196" t="s">
        <v>326</v>
      </c>
      <c r="C219" s="273">
        <v>48</v>
      </c>
      <c r="D219" s="273" t="s">
        <v>329</v>
      </c>
      <c r="E219" s="273" t="s">
        <v>850</v>
      </c>
      <c r="F219" s="273">
        <v>20</v>
      </c>
      <c r="G219" s="273" t="s">
        <v>1352</v>
      </c>
      <c r="H219" s="395" t="s">
        <v>125</v>
      </c>
      <c r="I219" s="364">
        <v>1426174</v>
      </c>
      <c r="J219" s="364">
        <v>127100</v>
      </c>
      <c r="K219" s="364">
        <v>0</v>
      </c>
      <c r="L219" s="364">
        <v>0</v>
      </c>
      <c r="M219" s="364">
        <v>0</v>
      </c>
      <c r="N219" s="364">
        <v>0</v>
      </c>
      <c r="O219" s="364">
        <v>1553274</v>
      </c>
      <c r="P219" s="364">
        <v>224406.15110569997</v>
      </c>
      <c r="Q219" s="364">
        <v>331468.6716</v>
      </c>
      <c r="R219" s="258">
        <v>0.49036700999999999</v>
      </c>
      <c r="S219" s="258">
        <v>0.48522589369038027</v>
      </c>
      <c r="T219" s="258">
        <v>7.877779E-2</v>
      </c>
      <c r="U219" s="273"/>
      <c r="V219" s="364">
        <v>232575954.06999999</v>
      </c>
      <c r="W219" s="273"/>
      <c r="X219" s="258">
        <v>0</v>
      </c>
      <c r="Y219" s="273"/>
      <c r="Z219" s="273"/>
      <c r="AA219" s="273"/>
      <c r="AB219" s="258" t="s">
        <v>1246</v>
      </c>
      <c r="AC219" s="394"/>
      <c r="AD219" s="273"/>
    </row>
    <row r="220" spans="1:30">
      <c r="A220" s="196">
        <v>2</v>
      </c>
      <c r="B220" s="196" t="s">
        <v>326</v>
      </c>
      <c r="C220" s="273">
        <v>49</v>
      </c>
      <c r="D220" s="273" t="s">
        <v>331</v>
      </c>
      <c r="E220" s="273" t="s">
        <v>851</v>
      </c>
      <c r="F220" s="273">
        <v>20</v>
      </c>
      <c r="G220" s="273" t="s">
        <v>1352</v>
      </c>
      <c r="H220" s="393"/>
      <c r="I220" s="366">
        <v>6210593</v>
      </c>
      <c r="J220" s="366">
        <v>407100</v>
      </c>
      <c r="K220" s="366">
        <v>127894</v>
      </c>
      <c r="L220" s="366">
        <v>0</v>
      </c>
      <c r="M220" s="396">
        <v>0</v>
      </c>
      <c r="N220" s="366">
        <v>0</v>
      </c>
      <c r="O220" s="366">
        <v>6745587</v>
      </c>
      <c r="P220" s="366">
        <v>815024.42334059998</v>
      </c>
      <c r="Q220" s="366">
        <v>4876465.3443700001</v>
      </c>
      <c r="R220" s="367">
        <v>7.2141288700000006</v>
      </c>
      <c r="S220" s="367">
        <v>7.138494396319599</v>
      </c>
      <c r="T220" s="368"/>
      <c r="U220" s="273"/>
      <c r="V220" s="364">
        <v>320493800.41000003</v>
      </c>
      <c r="W220" s="273"/>
      <c r="X220" s="258">
        <v>0</v>
      </c>
      <c r="Y220" s="273"/>
      <c r="Z220" s="273"/>
      <c r="AA220" s="273"/>
      <c r="AB220" s="258" t="s">
        <v>1246</v>
      </c>
      <c r="AC220" s="394"/>
      <c r="AD220" s="273"/>
    </row>
    <row r="221" spans="1:30">
      <c r="A221" s="196">
        <v>2</v>
      </c>
      <c r="B221" s="196" t="s">
        <v>326</v>
      </c>
      <c r="C221" s="273">
        <v>50</v>
      </c>
      <c r="D221" s="273" t="s">
        <v>332</v>
      </c>
      <c r="E221" s="273" t="s">
        <v>852</v>
      </c>
      <c r="F221" s="273">
        <v>20</v>
      </c>
      <c r="G221" s="273" t="s">
        <v>1352</v>
      </c>
      <c r="H221" s="362" t="s">
        <v>1413</v>
      </c>
      <c r="I221" s="369"/>
      <c r="J221" s="369"/>
      <c r="K221" s="369"/>
      <c r="L221" s="369"/>
      <c r="M221" s="364"/>
      <c r="N221" s="369"/>
      <c r="O221" s="369"/>
      <c r="P221" s="369"/>
      <c r="Q221" s="369"/>
      <c r="R221" s="368"/>
      <c r="S221" s="368"/>
      <c r="T221" s="368"/>
      <c r="U221" s="273"/>
      <c r="V221" s="364">
        <v>124517157.06999999</v>
      </c>
      <c r="W221" s="273"/>
      <c r="X221" s="258">
        <v>0</v>
      </c>
      <c r="Y221" s="273"/>
      <c r="Z221" s="273"/>
      <c r="AA221" s="273"/>
      <c r="AB221" s="258" t="s">
        <v>1246</v>
      </c>
      <c r="AC221" s="394"/>
      <c r="AD221" s="273"/>
    </row>
    <row r="222" spans="1:30">
      <c r="C222" s="273"/>
      <c r="D222" s="273"/>
      <c r="E222" s="273"/>
      <c r="F222" s="273"/>
      <c r="G222" s="370" t="s">
        <v>1353</v>
      </c>
      <c r="H222" s="395" t="s">
        <v>802</v>
      </c>
      <c r="I222" s="401">
        <v>172388</v>
      </c>
      <c r="J222" s="364">
        <v>0</v>
      </c>
      <c r="K222" s="364">
        <v>0</v>
      </c>
      <c r="L222" s="364">
        <v>0</v>
      </c>
      <c r="M222" s="364">
        <v>0</v>
      </c>
      <c r="N222" s="364">
        <v>0</v>
      </c>
      <c r="O222" s="364">
        <v>172388</v>
      </c>
      <c r="P222" s="364">
        <v>1218.7830974000001</v>
      </c>
      <c r="Q222" s="364">
        <v>2213.4619199999997</v>
      </c>
      <c r="R222" s="258">
        <v>3.2745399999999998E-3</v>
      </c>
      <c r="S222" s="258">
        <v>3.240212817390206E-3</v>
      </c>
      <c r="T222" s="258">
        <v>6.3545309999999994E-2</v>
      </c>
      <c r="U222" s="273"/>
      <c r="V222" s="364">
        <v>806482444.95000005</v>
      </c>
      <c r="W222" s="273">
        <v>0</v>
      </c>
      <c r="X222" s="258">
        <v>0</v>
      </c>
      <c r="Y222" s="273">
        <v>0</v>
      </c>
      <c r="Z222" s="273">
        <v>0</v>
      </c>
      <c r="AA222" s="273">
        <v>0</v>
      </c>
      <c r="AB222" s="258">
        <v>0</v>
      </c>
      <c r="AC222" s="394">
        <v>0</v>
      </c>
      <c r="AD222" s="273">
        <v>0</v>
      </c>
    </row>
    <row r="223" spans="1:30" s="67" customFormat="1">
      <c r="C223" s="179"/>
      <c r="D223" s="179"/>
      <c r="E223" s="179"/>
      <c r="F223" s="179"/>
      <c r="G223" s="537"/>
      <c r="H223" s="395" t="s">
        <v>1518</v>
      </c>
      <c r="I223" s="401">
        <v>50500</v>
      </c>
      <c r="J223" s="364">
        <v>0</v>
      </c>
      <c r="K223" s="364">
        <v>0</v>
      </c>
      <c r="L223" s="364">
        <v>0</v>
      </c>
      <c r="M223" s="364">
        <v>0</v>
      </c>
      <c r="N223" s="364">
        <v>0</v>
      </c>
      <c r="O223" s="364">
        <v>50500</v>
      </c>
      <c r="P223" s="364">
        <v>2575.5</v>
      </c>
      <c r="Q223" s="364">
        <v>3279.9749999999999</v>
      </c>
      <c r="R223" s="258">
        <v>4.8523200000000002E-3</v>
      </c>
      <c r="S223" s="258">
        <v>4.8014456176953078E-3</v>
      </c>
      <c r="T223" s="258">
        <v>1.7002710000000001E-2</v>
      </c>
      <c r="U223" s="179"/>
      <c r="V223" s="9"/>
      <c r="W223" s="179"/>
      <c r="X223" s="221"/>
      <c r="Y223" s="179"/>
      <c r="Z223" s="179"/>
      <c r="AA223" s="179"/>
      <c r="AB223" s="221"/>
      <c r="AC223" s="536"/>
      <c r="AD223" s="179"/>
    </row>
    <row r="224" spans="1:30">
      <c r="A224" s="196">
        <v>5</v>
      </c>
      <c r="B224" s="196" t="s">
        <v>345</v>
      </c>
      <c r="C224" s="273">
        <v>51</v>
      </c>
      <c r="D224" s="371" t="s">
        <v>801</v>
      </c>
      <c r="E224" s="273" t="s">
        <v>940</v>
      </c>
      <c r="F224" s="273">
        <v>21</v>
      </c>
      <c r="G224" s="273" t="s">
        <v>1413</v>
      </c>
      <c r="H224" s="395" t="s">
        <v>804</v>
      </c>
      <c r="I224" s="401">
        <v>121208</v>
      </c>
      <c r="J224" s="364">
        <v>0</v>
      </c>
      <c r="K224" s="364">
        <v>0</v>
      </c>
      <c r="L224" s="364">
        <v>0</v>
      </c>
      <c r="M224" s="364">
        <v>0</v>
      </c>
      <c r="N224" s="364">
        <v>0</v>
      </c>
      <c r="O224" s="364">
        <v>121208</v>
      </c>
      <c r="P224" s="364">
        <v>0</v>
      </c>
      <c r="Q224" s="364">
        <v>2358.70768</v>
      </c>
      <c r="R224" s="258">
        <v>3.48942E-3</v>
      </c>
      <c r="S224" s="258">
        <v>3.4528332238996534E-3</v>
      </c>
      <c r="T224" s="258">
        <v>0.27287852000000001</v>
      </c>
      <c r="U224" s="273"/>
      <c r="V224" s="364" t="e">
        <v>#N/A</v>
      </c>
      <c r="W224" s="273"/>
      <c r="X224" s="258">
        <v>0</v>
      </c>
      <c r="Y224" s="273"/>
      <c r="Z224" s="273"/>
      <c r="AA224" s="273"/>
      <c r="AB224" s="258" t="e">
        <v>#N/A</v>
      </c>
      <c r="AC224" s="394"/>
      <c r="AD224" s="273"/>
    </row>
    <row r="225" spans="1:30">
      <c r="C225" s="273">
        <v>52</v>
      </c>
      <c r="D225" s="377" t="s">
        <v>1414</v>
      </c>
      <c r="E225" s="273"/>
      <c r="F225" s="273">
        <v>21</v>
      </c>
      <c r="G225" s="273" t="s">
        <v>1413</v>
      </c>
      <c r="H225" s="395" t="s">
        <v>160</v>
      </c>
      <c r="I225" s="364">
        <v>488276</v>
      </c>
      <c r="J225" s="364">
        <v>0</v>
      </c>
      <c r="K225" s="364">
        <v>0</v>
      </c>
      <c r="L225" s="364">
        <v>0</v>
      </c>
      <c r="M225" s="364">
        <v>0</v>
      </c>
      <c r="N225" s="364">
        <v>0</v>
      </c>
      <c r="O225" s="364">
        <v>488276</v>
      </c>
      <c r="P225" s="364">
        <v>4829.9096473999998</v>
      </c>
      <c r="Q225" s="364">
        <v>47958.468719999997</v>
      </c>
      <c r="R225" s="258">
        <v>7.0948639999999993E-2</v>
      </c>
      <c r="S225" s="258">
        <v>7.0204797130167598E-2</v>
      </c>
      <c r="T225" s="258">
        <v>4.2560557899999996</v>
      </c>
      <c r="U225" s="273"/>
      <c r="V225" s="364"/>
      <c r="W225" s="273"/>
      <c r="X225" s="258"/>
      <c r="Y225" s="273"/>
      <c r="Z225" s="273"/>
      <c r="AA225" s="273"/>
      <c r="AB225" s="258"/>
      <c r="AC225" s="394"/>
      <c r="AD225" s="273"/>
    </row>
    <row r="226" spans="1:30">
      <c r="A226" s="196">
        <v>5</v>
      </c>
      <c r="B226" s="196" t="s">
        <v>345</v>
      </c>
      <c r="C226" s="273">
        <v>53</v>
      </c>
      <c r="D226" s="371" t="s">
        <v>803</v>
      </c>
      <c r="E226" s="402" t="s">
        <v>941</v>
      </c>
      <c r="F226" s="273">
        <v>21</v>
      </c>
      <c r="G226" s="273" t="s">
        <v>1413</v>
      </c>
      <c r="H226" s="395" t="s">
        <v>1415</v>
      </c>
      <c r="I226" s="364">
        <v>1912236</v>
      </c>
      <c r="J226" s="364">
        <v>0</v>
      </c>
      <c r="K226" s="364">
        <v>0</v>
      </c>
      <c r="L226" s="364">
        <v>0</v>
      </c>
      <c r="M226" s="364">
        <v>0</v>
      </c>
      <c r="N226" s="364">
        <v>0</v>
      </c>
      <c r="O226" s="364">
        <v>1912236</v>
      </c>
      <c r="P226" s="364">
        <v>51281.661344599997</v>
      </c>
      <c r="Q226" s="364">
        <v>146324.29871999999</v>
      </c>
      <c r="R226" s="258">
        <v>0.21646874999999999</v>
      </c>
      <c r="S226" s="258">
        <v>0.21419924324163539</v>
      </c>
      <c r="T226" s="258">
        <v>2.4631932000000001</v>
      </c>
      <c r="U226" s="273"/>
      <c r="V226" s="364" t="e">
        <v>#N/A</v>
      </c>
      <c r="W226" s="273"/>
      <c r="X226" s="258">
        <v>0</v>
      </c>
      <c r="Y226" s="273"/>
      <c r="Z226" s="273"/>
      <c r="AA226" s="273"/>
      <c r="AB226" s="258" t="e">
        <v>#N/A</v>
      </c>
      <c r="AC226" s="394"/>
      <c r="AD226" s="273"/>
    </row>
    <row r="227" spans="1:30">
      <c r="A227" s="196">
        <v>9</v>
      </c>
      <c r="B227" s="196" t="s">
        <v>360</v>
      </c>
      <c r="C227" s="273">
        <v>54</v>
      </c>
      <c r="D227" s="273" t="s">
        <v>525</v>
      </c>
      <c r="E227" s="273" t="s">
        <v>973</v>
      </c>
      <c r="F227" s="273">
        <v>21</v>
      </c>
      <c r="G227" s="273" t="s">
        <v>1413</v>
      </c>
      <c r="H227" s="395" t="s">
        <v>1416</v>
      </c>
      <c r="I227" s="364">
        <v>1311896</v>
      </c>
      <c r="J227" s="364">
        <v>0</v>
      </c>
      <c r="K227" s="364">
        <v>0</v>
      </c>
      <c r="L227" s="364">
        <v>0</v>
      </c>
      <c r="M227" s="364">
        <v>0</v>
      </c>
      <c r="N227" s="364">
        <v>0</v>
      </c>
      <c r="O227" s="364">
        <v>1311896</v>
      </c>
      <c r="P227" s="364">
        <v>6507.2941086999999</v>
      </c>
      <c r="Q227" s="364">
        <v>40681.894959999998</v>
      </c>
      <c r="R227" s="258">
        <v>6.0183840000000002E-2</v>
      </c>
      <c r="S227" s="258">
        <v>5.9552864358793228E-2</v>
      </c>
      <c r="T227" s="258">
        <v>2.3644454399999999</v>
      </c>
      <c r="U227" s="273"/>
      <c r="V227" s="364" t="e">
        <v>#N/A</v>
      </c>
      <c r="W227" s="273"/>
      <c r="X227" s="258">
        <v>0</v>
      </c>
      <c r="Y227" s="273"/>
      <c r="Z227" s="273"/>
      <c r="AA227" s="273"/>
      <c r="AB227" s="258" t="e">
        <v>#N/A</v>
      </c>
      <c r="AC227" s="394"/>
      <c r="AD227" s="273"/>
    </row>
    <row r="228" spans="1:30">
      <c r="A228" s="196">
        <v>5</v>
      </c>
      <c r="B228" s="196" t="s">
        <v>345</v>
      </c>
      <c r="C228" s="273">
        <v>54</v>
      </c>
      <c r="D228" s="273" t="s">
        <v>346</v>
      </c>
      <c r="E228" s="273" t="s">
        <v>942</v>
      </c>
      <c r="F228" s="273">
        <v>21</v>
      </c>
      <c r="G228" s="273" t="s">
        <v>1413</v>
      </c>
      <c r="H228" s="395" t="s">
        <v>137</v>
      </c>
      <c r="I228" s="364">
        <v>6928533</v>
      </c>
      <c r="J228" s="364">
        <v>0</v>
      </c>
      <c r="K228" s="364">
        <v>0</v>
      </c>
      <c r="L228" s="364">
        <v>0</v>
      </c>
      <c r="M228" s="364">
        <v>0</v>
      </c>
      <c r="N228" s="364">
        <v>0</v>
      </c>
      <c r="O228" s="364">
        <v>6928533</v>
      </c>
      <c r="P228" s="364">
        <v>198517.72529179999</v>
      </c>
      <c r="Q228" s="364">
        <v>1491020.3015999999</v>
      </c>
      <c r="R228" s="258">
        <v>2.2057805899999998</v>
      </c>
      <c r="S228" s="258">
        <v>2.1826547132255749</v>
      </c>
      <c r="T228" s="258">
        <v>5.7789496600000003</v>
      </c>
      <c r="U228" s="273"/>
      <c r="V228" s="364">
        <v>25169630.530000001</v>
      </c>
      <c r="W228" s="273"/>
      <c r="X228" s="258">
        <v>0</v>
      </c>
      <c r="Y228" s="273"/>
      <c r="Z228" s="273"/>
      <c r="AA228" s="273"/>
      <c r="AB228" s="258" t="s">
        <v>1246</v>
      </c>
      <c r="AC228" s="394"/>
      <c r="AD228" s="273"/>
    </row>
    <row r="229" spans="1:30">
      <c r="A229" s="196">
        <v>5</v>
      </c>
      <c r="B229" s="196" t="s">
        <v>345</v>
      </c>
      <c r="C229" s="273">
        <v>55</v>
      </c>
      <c r="D229" s="273" t="s">
        <v>482</v>
      </c>
      <c r="E229" s="273" t="s">
        <v>943</v>
      </c>
      <c r="F229" s="273">
        <v>21</v>
      </c>
      <c r="G229" s="273" t="s">
        <v>1413</v>
      </c>
      <c r="H229" s="395" t="s">
        <v>138</v>
      </c>
      <c r="I229" s="364">
        <v>1653000</v>
      </c>
      <c r="J229" s="364">
        <v>0</v>
      </c>
      <c r="K229" s="364">
        <v>0</v>
      </c>
      <c r="L229" s="364">
        <v>0</v>
      </c>
      <c r="M229" s="364">
        <v>0</v>
      </c>
      <c r="N229" s="364">
        <v>0</v>
      </c>
      <c r="O229" s="364">
        <v>1653000</v>
      </c>
      <c r="P229" s="364">
        <v>59698.416474899997</v>
      </c>
      <c r="Q229" s="364">
        <v>150373.41</v>
      </c>
      <c r="R229" s="258">
        <v>0.22245891000000001</v>
      </c>
      <c r="S229" s="258">
        <v>0.22012660171568374</v>
      </c>
      <c r="T229" s="258">
        <v>0.38</v>
      </c>
      <c r="U229" s="273"/>
      <c r="V229" s="364" t="e">
        <v>#N/A</v>
      </c>
      <c r="W229" s="273"/>
      <c r="X229" s="258">
        <v>0</v>
      </c>
      <c r="Y229" s="273"/>
      <c r="Z229" s="273"/>
      <c r="AA229" s="273"/>
      <c r="AB229" s="258" t="e">
        <v>#N/A</v>
      </c>
      <c r="AC229" s="394"/>
      <c r="AD229" s="273"/>
    </row>
    <row r="230" spans="1:30">
      <c r="A230" s="196">
        <v>5</v>
      </c>
      <c r="B230" s="196" t="s">
        <v>345</v>
      </c>
      <c r="C230" s="273">
        <v>56</v>
      </c>
      <c r="D230" s="273" t="s">
        <v>347</v>
      </c>
      <c r="E230" s="273" t="s">
        <v>944</v>
      </c>
      <c r="F230" s="273">
        <v>21</v>
      </c>
      <c r="G230" s="273" t="s">
        <v>1413</v>
      </c>
      <c r="H230" s="395" t="s">
        <v>528</v>
      </c>
      <c r="I230" s="364">
        <v>1131259</v>
      </c>
      <c r="J230" s="364">
        <v>0</v>
      </c>
      <c r="K230" s="364">
        <v>0</v>
      </c>
      <c r="L230" s="364">
        <v>0</v>
      </c>
      <c r="M230" s="364">
        <v>0</v>
      </c>
      <c r="N230" s="364">
        <v>0</v>
      </c>
      <c r="O230" s="364">
        <v>1131259</v>
      </c>
      <c r="P230" s="364">
        <v>23912.339093400002</v>
      </c>
      <c r="Q230" s="364">
        <v>277158.45500000002</v>
      </c>
      <c r="R230" s="258">
        <v>0.41002174000000002</v>
      </c>
      <c r="S230" s="258">
        <v>0.40572298543950858</v>
      </c>
      <c r="T230" s="258">
        <v>8.5701439399999995</v>
      </c>
      <c r="U230" s="273"/>
      <c r="V230" s="364">
        <v>312310029.88999999</v>
      </c>
      <c r="W230" s="273"/>
      <c r="X230" s="258">
        <v>0</v>
      </c>
      <c r="Y230" s="273"/>
      <c r="Z230" s="273"/>
      <c r="AA230" s="273"/>
      <c r="AB230" s="258" t="s">
        <v>1246</v>
      </c>
      <c r="AC230" s="394"/>
      <c r="AD230" s="273"/>
    </row>
    <row r="231" spans="1:30">
      <c r="B231" s="196" t="s">
        <v>345</v>
      </c>
      <c r="C231" s="273">
        <v>57</v>
      </c>
      <c r="D231" s="273" t="s">
        <v>483</v>
      </c>
      <c r="E231" s="273" t="s">
        <v>945</v>
      </c>
      <c r="F231" s="273">
        <v>21</v>
      </c>
      <c r="G231" s="273" t="s">
        <v>1413</v>
      </c>
      <c r="H231" s="395" t="s">
        <v>139</v>
      </c>
      <c r="I231" s="364">
        <v>2922</v>
      </c>
      <c r="J231" s="364">
        <v>0</v>
      </c>
      <c r="K231" s="364">
        <v>0</v>
      </c>
      <c r="L231" s="364">
        <v>0</v>
      </c>
      <c r="M231" s="364">
        <v>0</v>
      </c>
      <c r="N231" s="364">
        <v>0</v>
      </c>
      <c r="O231" s="364">
        <v>2922</v>
      </c>
      <c r="P231" s="364">
        <v>0</v>
      </c>
      <c r="Q231" s="364">
        <v>0</v>
      </c>
      <c r="R231" s="258">
        <v>0</v>
      </c>
      <c r="S231" s="258">
        <v>0</v>
      </c>
      <c r="T231" s="258">
        <v>0.16491702999999999</v>
      </c>
      <c r="U231" s="273"/>
      <c r="V231" s="364">
        <v>17136000</v>
      </c>
      <c r="W231" s="273"/>
      <c r="X231" s="258">
        <v>0</v>
      </c>
      <c r="Y231" s="273"/>
      <c r="Z231" s="273"/>
      <c r="AA231" s="273"/>
      <c r="AB231" s="258" t="s">
        <v>1246</v>
      </c>
      <c r="AC231" s="394"/>
      <c r="AD231" s="273"/>
    </row>
    <row r="232" spans="1:30">
      <c r="A232" s="196">
        <v>9</v>
      </c>
      <c r="B232" s="196" t="s">
        <v>360</v>
      </c>
      <c r="C232" s="273">
        <v>58</v>
      </c>
      <c r="D232" s="273" t="s">
        <v>527</v>
      </c>
      <c r="E232" s="273" t="s">
        <v>976</v>
      </c>
      <c r="F232" s="273">
        <v>21</v>
      </c>
      <c r="G232" s="273" t="s">
        <v>1413</v>
      </c>
      <c r="H232" s="393"/>
      <c r="I232" s="366">
        <v>13772218</v>
      </c>
      <c r="J232" s="366">
        <v>0</v>
      </c>
      <c r="K232" s="366">
        <v>0</v>
      </c>
      <c r="L232" s="366">
        <v>0</v>
      </c>
      <c r="M232" s="396">
        <v>0</v>
      </c>
      <c r="N232" s="366">
        <v>0</v>
      </c>
      <c r="O232" s="366">
        <v>13772218</v>
      </c>
      <c r="P232" s="366">
        <v>348541.62905819993</v>
      </c>
      <c r="Q232" s="366">
        <v>2161368.9735999997</v>
      </c>
      <c r="R232" s="367">
        <v>3.1974787499999997</v>
      </c>
      <c r="S232" s="367">
        <v>3.1639556967703482</v>
      </c>
      <c r="T232" s="368"/>
      <c r="U232" s="273"/>
      <c r="V232" s="364" t="e">
        <v>#N/A</v>
      </c>
      <c r="W232" s="273"/>
      <c r="X232" s="258">
        <v>0</v>
      </c>
      <c r="Y232" s="273"/>
      <c r="Z232" s="273"/>
      <c r="AA232" s="273"/>
      <c r="AB232" s="258" t="e">
        <v>#N/A</v>
      </c>
      <c r="AC232" s="394"/>
      <c r="AD232" s="273"/>
    </row>
    <row r="233" spans="1:30">
      <c r="A233" s="196">
        <v>5</v>
      </c>
      <c r="B233" s="196" t="s">
        <v>345</v>
      </c>
      <c r="C233" s="273">
        <v>59</v>
      </c>
      <c r="D233" s="273" t="s">
        <v>488</v>
      </c>
      <c r="E233" s="273" t="s">
        <v>946</v>
      </c>
      <c r="F233" s="273">
        <v>21</v>
      </c>
      <c r="G233" s="273" t="s">
        <v>1413</v>
      </c>
      <c r="H233" s="362" t="s">
        <v>1418</v>
      </c>
      <c r="I233" s="369"/>
      <c r="J233" s="369"/>
      <c r="K233" s="369"/>
      <c r="L233" s="369"/>
      <c r="M233" s="364"/>
      <c r="N233" s="369"/>
      <c r="O233" s="369"/>
      <c r="P233" s="369"/>
      <c r="Q233" s="369"/>
      <c r="R233" s="368"/>
      <c r="S233" s="368"/>
      <c r="T233" s="368"/>
      <c r="U233" s="273"/>
      <c r="V233" s="364" t="e">
        <v>#N/A</v>
      </c>
      <c r="W233" s="273"/>
      <c r="X233" s="258">
        <v>0</v>
      </c>
      <c r="Y233" s="273"/>
      <c r="Z233" s="273"/>
      <c r="AA233" s="273"/>
      <c r="AB233" s="258" t="e">
        <v>#N/A</v>
      </c>
      <c r="AC233" s="394" t="s">
        <v>1389</v>
      </c>
      <c r="AD233" s="273"/>
    </row>
    <row r="234" spans="1:30">
      <c r="C234" s="273"/>
      <c r="D234" s="273"/>
      <c r="E234" s="273"/>
      <c r="F234" s="273"/>
      <c r="G234" s="370" t="s">
        <v>1417</v>
      </c>
      <c r="H234" s="395" t="s">
        <v>165</v>
      </c>
      <c r="I234" s="364">
        <v>267566</v>
      </c>
      <c r="J234" s="364">
        <v>0</v>
      </c>
      <c r="K234" s="364">
        <v>0</v>
      </c>
      <c r="L234" s="364">
        <v>0</v>
      </c>
      <c r="M234" s="364">
        <v>0</v>
      </c>
      <c r="N234" s="364">
        <v>0</v>
      </c>
      <c r="O234" s="364">
        <v>267566</v>
      </c>
      <c r="P234" s="364">
        <v>621.42157710000004</v>
      </c>
      <c r="Q234" s="364">
        <v>112377.72</v>
      </c>
      <c r="R234" s="258">
        <v>0.16624897</v>
      </c>
      <c r="S234" s="258">
        <v>0.16450598288724466</v>
      </c>
      <c r="T234" s="258">
        <v>0.25875163000000001</v>
      </c>
      <c r="U234" s="273"/>
      <c r="V234" s="364" t="e">
        <v>#N/A</v>
      </c>
      <c r="W234" s="273">
        <v>0</v>
      </c>
      <c r="X234" s="258">
        <v>0</v>
      </c>
      <c r="Y234" s="273">
        <v>0</v>
      </c>
      <c r="Z234" s="273">
        <v>0</v>
      </c>
      <c r="AA234" s="273">
        <v>0</v>
      </c>
      <c r="AB234" s="258" t="e">
        <v>#N/A</v>
      </c>
      <c r="AC234" s="394">
        <v>0</v>
      </c>
      <c r="AD234" s="273">
        <v>0</v>
      </c>
    </row>
    <row r="235" spans="1:30">
      <c r="C235" s="273"/>
      <c r="D235" s="273"/>
      <c r="E235" s="273"/>
      <c r="F235" s="273"/>
      <c r="G235" s="370"/>
      <c r="H235" s="395" t="s">
        <v>161</v>
      </c>
      <c r="I235" s="364">
        <v>117277</v>
      </c>
      <c r="J235" s="364">
        <v>0</v>
      </c>
      <c r="K235" s="364">
        <v>0</v>
      </c>
      <c r="L235" s="364">
        <v>0</v>
      </c>
      <c r="M235" s="364">
        <v>0</v>
      </c>
      <c r="N235" s="364">
        <v>0</v>
      </c>
      <c r="O235" s="364">
        <v>117277</v>
      </c>
      <c r="P235" s="364">
        <v>762.30050000000006</v>
      </c>
      <c r="Q235" s="364">
        <v>79514.978770000002</v>
      </c>
      <c r="R235" s="258">
        <v>0.1176326</v>
      </c>
      <c r="S235" s="258">
        <v>0.11639931595708868</v>
      </c>
      <c r="T235" s="258">
        <v>0.55048196000000005</v>
      </c>
      <c r="U235" s="273"/>
      <c r="V235" s="364"/>
      <c r="W235" s="273"/>
      <c r="X235" s="258"/>
      <c r="Y235" s="273"/>
      <c r="Z235" s="273"/>
      <c r="AA235" s="273"/>
      <c r="AB235" s="258"/>
      <c r="AC235" s="394"/>
      <c r="AD235" s="273"/>
    </row>
    <row r="236" spans="1:30">
      <c r="A236" s="196">
        <v>12</v>
      </c>
      <c r="B236" s="196" t="s">
        <v>363</v>
      </c>
      <c r="C236" s="273">
        <v>60</v>
      </c>
      <c r="D236" s="273" t="s">
        <v>536</v>
      </c>
      <c r="E236" s="273" t="s">
        <v>981</v>
      </c>
      <c r="F236" s="273">
        <v>22</v>
      </c>
      <c r="G236" s="273" t="s">
        <v>1418</v>
      </c>
      <c r="H236" s="395" t="s">
        <v>169</v>
      </c>
      <c r="I236" s="364">
        <v>1526582</v>
      </c>
      <c r="J236" s="364">
        <v>0</v>
      </c>
      <c r="K236" s="364">
        <v>0</v>
      </c>
      <c r="L236" s="364">
        <v>0</v>
      </c>
      <c r="M236" s="364">
        <v>0</v>
      </c>
      <c r="N236" s="364">
        <v>0</v>
      </c>
      <c r="O236" s="364">
        <v>1526582</v>
      </c>
      <c r="P236" s="364">
        <v>35053.710834899997</v>
      </c>
      <c r="Q236" s="364">
        <v>188685.53519999998</v>
      </c>
      <c r="R236" s="258">
        <v>0.27913696999999998</v>
      </c>
      <c r="S236" s="258">
        <v>0.27621043944192675</v>
      </c>
      <c r="T236" s="258">
        <v>3.39221599</v>
      </c>
      <c r="U236" s="273"/>
      <c r="V236" s="364" t="e">
        <v>#N/A</v>
      </c>
      <c r="W236" s="273"/>
      <c r="X236" s="258">
        <v>0</v>
      </c>
      <c r="Y236" s="273"/>
      <c r="Z236" s="273"/>
      <c r="AA236" s="273"/>
      <c r="AB236" s="258" t="e">
        <v>#N/A</v>
      </c>
      <c r="AC236" s="394"/>
      <c r="AD236" s="273"/>
    </row>
    <row r="237" spans="1:30">
      <c r="A237" s="196">
        <v>9</v>
      </c>
      <c r="B237" s="196" t="s">
        <v>360</v>
      </c>
      <c r="C237" s="273">
        <v>61</v>
      </c>
      <c r="D237" s="273" t="s">
        <v>526</v>
      </c>
      <c r="E237" s="273" t="s">
        <v>974</v>
      </c>
      <c r="F237" s="273">
        <v>22</v>
      </c>
      <c r="G237" s="273" t="s">
        <v>1418</v>
      </c>
      <c r="H237" s="395" t="s">
        <v>170</v>
      </c>
      <c r="I237" s="364">
        <v>2159789</v>
      </c>
      <c r="J237" s="364">
        <v>0</v>
      </c>
      <c r="K237" s="364">
        <v>0</v>
      </c>
      <c r="L237" s="364">
        <v>0</v>
      </c>
      <c r="M237" s="364">
        <v>0</v>
      </c>
      <c r="N237" s="364">
        <v>0</v>
      </c>
      <c r="O237" s="364">
        <v>2159789</v>
      </c>
      <c r="P237" s="364">
        <v>23841.706636200001</v>
      </c>
      <c r="Q237" s="364">
        <v>550119.85619000008</v>
      </c>
      <c r="R237" s="258">
        <v>0.81383446000000004</v>
      </c>
      <c r="S237" s="258">
        <v>0.80530204428712071</v>
      </c>
      <c r="T237" s="258">
        <v>1.51245728</v>
      </c>
      <c r="U237" s="273"/>
      <c r="V237" s="364">
        <v>1216751.3999999999</v>
      </c>
      <c r="W237" s="273"/>
      <c r="X237" s="258">
        <v>0</v>
      </c>
      <c r="Y237" s="273"/>
      <c r="Z237" s="273"/>
      <c r="AA237" s="273"/>
      <c r="AB237" s="258" t="s">
        <v>1246</v>
      </c>
      <c r="AC237" s="394"/>
      <c r="AD237" s="273"/>
    </row>
    <row r="238" spans="1:30">
      <c r="A238" s="196">
        <v>12</v>
      </c>
      <c r="B238" s="196" t="s">
        <v>363</v>
      </c>
      <c r="C238" s="273">
        <v>62</v>
      </c>
      <c r="D238" s="273" t="s">
        <v>541</v>
      </c>
      <c r="E238" s="273" t="s">
        <v>985</v>
      </c>
      <c r="F238" s="273">
        <v>22</v>
      </c>
      <c r="G238" s="273" t="s">
        <v>1418</v>
      </c>
      <c r="H238" s="395" t="s">
        <v>162</v>
      </c>
      <c r="I238" s="364">
        <v>436242</v>
      </c>
      <c r="J238" s="364">
        <v>0</v>
      </c>
      <c r="K238" s="364">
        <v>0</v>
      </c>
      <c r="L238" s="364">
        <v>0</v>
      </c>
      <c r="M238" s="364">
        <v>0</v>
      </c>
      <c r="N238" s="364">
        <v>0</v>
      </c>
      <c r="O238" s="364">
        <v>436242</v>
      </c>
      <c r="P238" s="364">
        <v>30558.752100000002</v>
      </c>
      <c r="Q238" s="364">
        <v>307733.83163999999</v>
      </c>
      <c r="R238" s="258">
        <v>0.45525423999999998</v>
      </c>
      <c r="S238" s="258">
        <v>0.45048125590727478</v>
      </c>
      <c r="T238" s="258">
        <v>3.5179104200000002</v>
      </c>
      <c r="U238" s="273"/>
      <c r="V238" s="364">
        <v>26487204.059999999</v>
      </c>
      <c r="W238" s="273"/>
      <c r="X238" s="258">
        <v>0</v>
      </c>
      <c r="Y238" s="273"/>
      <c r="Z238" s="273"/>
      <c r="AA238" s="273"/>
      <c r="AB238" s="258" t="s">
        <v>1246</v>
      </c>
      <c r="AC238" s="394"/>
      <c r="AD238" s="273"/>
    </row>
    <row r="239" spans="1:30">
      <c r="A239" s="196">
        <v>12</v>
      </c>
      <c r="B239" s="196" t="s">
        <v>363</v>
      </c>
      <c r="C239" s="273">
        <v>63</v>
      </c>
      <c r="D239" s="273" t="s">
        <v>364</v>
      </c>
      <c r="E239" s="273" t="s">
        <v>986</v>
      </c>
      <c r="F239" s="273">
        <v>22</v>
      </c>
      <c r="G239" s="273" t="s">
        <v>1418</v>
      </c>
      <c r="H239" s="395" t="s">
        <v>171</v>
      </c>
      <c r="I239" s="364">
        <v>409386</v>
      </c>
      <c r="J239" s="364">
        <v>0</v>
      </c>
      <c r="K239" s="364">
        <v>0</v>
      </c>
      <c r="L239" s="364">
        <v>0</v>
      </c>
      <c r="M239" s="364">
        <v>0</v>
      </c>
      <c r="N239" s="364">
        <v>5000</v>
      </c>
      <c r="O239" s="364">
        <v>404386</v>
      </c>
      <c r="P239" s="364">
        <v>59295.150687399997</v>
      </c>
      <c r="Q239" s="364">
        <v>565594.47889999999</v>
      </c>
      <c r="R239" s="258">
        <v>0.83672725000000003</v>
      </c>
      <c r="S239" s="258">
        <v>0.82795482651760033</v>
      </c>
      <c r="T239" s="258">
        <v>0.51448601000000005</v>
      </c>
      <c r="U239" s="273"/>
      <c r="V239" s="364">
        <v>95049139.140000001</v>
      </c>
      <c r="W239" s="273"/>
      <c r="X239" s="258">
        <v>0</v>
      </c>
      <c r="Y239" s="273"/>
      <c r="Z239" s="273"/>
      <c r="AA239" s="273"/>
      <c r="AB239" s="258" t="s">
        <v>1246</v>
      </c>
      <c r="AC239" s="394"/>
      <c r="AD239" s="273"/>
    </row>
    <row r="240" spans="1:30">
      <c r="A240" s="196">
        <v>9</v>
      </c>
      <c r="B240" s="196" t="s">
        <v>360</v>
      </c>
      <c r="C240" s="273">
        <v>64</v>
      </c>
      <c r="D240" s="273" t="s">
        <v>361</v>
      </c>
      <c r="E240" s="273" t="s">
        <v>975</v>
      </c>
      <c r="F240" s="273">
        <v>22</v>
      </c>
      <c r="G240" s="273" t="s">
        <v>1418</v>
      </c>
      <c r="H240" s="395" t="s">
        <v>163</v>
      </c>
      <c r="I240" s="364">
        <v>488529</v>
      </c>
      <c r="J240" s="364">
        <v>10000</v>
      </c>
      <c r="K240" s="364">
        <v>0</v>
      </c>
      <c r="L240" s="364">
        <v>0</v>
      </c>
      <c r="M240" s="364">
        <v>0</v>
      </c>
      <c r="N240" s="364">
        <v>0</v>
      </c>
      <c r="O240" s="364">
        <v>498529</v>
      </c>
      <c r="P240" s="364">
        <v>98587.574312900004</v>
      </c>
      <c r="Q240" s="364">
        <v>505583.18535000004</v>
      </c>
      <c r="R240" s="258">
        <v>0.74794795000000003</v>
      </c>
      <c r="S240" s="258">
        <v>0.74010630254169385</v>
      </c>
      <c r="T240" s="258">
        <v>1.1255381799999999</v>
      </c>
      <c r="U240" s="273"/>
      <c r="V240" s="364">
        <v>135009000</v>
      </c>
      <c r="W240" s="273"/>
      <c r="X240" s="258">
        <v>0</v>
      </c>
      <c r="Y240" s="273"/>
      <c r="Z240" s="273"/>
      <c r="AA240" s="273"/>
      <c r="AB240" s="258" t="s">
        <v>1246</v>
      </c>
      <c r="AC240" s="394"/>
      <c r="AD240" s="273"/>
    </row>
    <row r="241" spans="1:30">
      <c r="A241" s="196">
        <v>12</v>
      </c>
      <c r="B241" s="196" t="s">
        <v>363</v>
      </c>
      <c r="C241" s="273">
        <v>65</v>
      </c>
      <c r="D241" s="273" t="s">
        <v>542</v>
      </c>
      <c r="E241" s="273" t="s">
        <v>987</v>
      </c>
      <c r="F241" s="273">
        <v>22</v>
      </c>
      <c r="G241" s="273" t="s">
        <v>1418</v>
      </c>
      <c r="H241" s="395" t="s">
        <v>366</v>
      </c>
      <c r="I241" s="364">
        <v>1122140</v>
      </c>
      <c r="J241" s="364">
        <v>0</v>
      </c>
      <c r="K241" s="364">
        <v>0</v>
      </c>
      <c r="L241" s="364">
        <v>0</v>
      </c>
      <c r="M241" s="364">
        <v>0</v>
      </c>
      <c r="N241" s="364">
        <v>0</v>
      </c>
      <c r="O241" s="364">
        <v>1122140</v>
      </c>
      <c r="P241" s="364">
        <v>72414.974164700005</v>
      </c>
      <c r="Q241" s="364">
        <v>347661.41480000003</v>
      </c>
      <c r="R241" s="258">
        <v>0.51432217000000002</v>
      </c>
      <c r="S241" s="258">
        <v>0.50892990846979347</v>
      </c>
      <c r="T241" s="258">
        <v>1.36347756</v>
      </c>
      <c r="U241" s="273"/>
      <c r="V241" s="364">
        <v>166892447.62</v>
      </c>
      <c r="W241" s="273"/>
      <c r="X241" s="258">
        <v>0</v>
      </c>
      <c r="Y241" s="273"/>
      <c r="Z241" s="273"/>
      <c r="AA241" s="273"/>
      <c r="AB241" s="258" t="s">
        <v>1246</v>
      </c>
      <c r="AC241" s="394"/>
      <c r="AD241" s="273"/>
    </row>
    <row r="242" spans="1:30">
      <c r="A242" s="196">
        <v>9</v>
      </c>
      <c r="B242" s="196" t="s">
        <v>360</v>
      </c>
      <c r="C242" s="273">
        <v>66</v>
      </c>
      <c r="D242" s="273" t="s">
        <v>362</v>
      </c>
      <c r="E242" s="273" t="s">
        <v>866</v>
      </c>
      <c r="F242" s="273">
        <v>22</v>
      </c>
      <c r="G242" s="273" t="s">
        <v>1418</v>
      </c>
      <c r="H242" s="393"/>
      <c r="I242" s="366">
        <v>6527511</v>
      </c>
      <c r="J242" s="366">
        <v>10000</v>
      </c>
      <c r="K242" s="366">
        <v>0</v>
      </c>
      <c r="L242" s="366">
        <v>0</v>
      </c>
      <c r="M242" s="396">
        <v>0</v>
      </c>
      <c r="N242" s="366">
        <v>5000</v>
      </c>
      <c r="O242" s="366">
        <v>6532511</v>
      </c>
      <c r="P242" s="366">
        <v>321135.59081319999</v>
      </c>
      <c r="Q242" s="366">
        <v>2657271.00085</v>
      </c>
      <c r="R242" s="367">
        <v>3.9311046100000002</v>
      </c>
      <c r="S242" s="367">
        <v>3.8898900760097432</v>
      </c>
      <c r="T242" s="368"/>
      <c r="U242" s="273"/>
      <c r="V242" s="364">
        <v>41169725</v>
      </c>
      <c r="W242" s="273"/>
      <c r="X242" s="258">
        <v>0</v>
      </c>
      <c r="Y242" s="273"/>
      <c r="Z242" s="273"/>
      <c r="AA242" s="273"/>
      <c r="AB242" s="258" t="s">
        <v>1246</v>
      </c>
      <c r="AC242" s="394"/>
      <c r="AD242" s="273"/>
    </row>
    <row r="243" spans="1:30">
      <c r="A243" s="196">
        <v>12</v>
      </c>
      <c r="B243" s="196" t="s">
        <v>363</v>
      </c>
      <c r="C243" s="273">
        <v>67</v>
      </c>
      <c r="D243" s="273" t="s">
        <v>365</v>
      </c>
      <c r="E243" s="273" t="s">
        <v>988</v>
      </c>
      <c r="F243" s="273">
        <v>22</v>
      </c>
      <c r="G243" s="273" t="s">
        <v>1418</v>
      </c>
      <c r="H243" s="362" t="s">
        <v>1354</v>
      </c>
      <c r="I243" s="369"/>
      <c r="J243" s="369"/>
      <c r="K243" s="369"/>
      <c r="L243" s="369"/>
      <c r="M243" s="364"/>
      <c r="N243" s="369"/>
      <c r="O243" s="369"/>
      <c r="P243" s="369"/>
      <c r="Q243" s="369"/>
      <c r="R243" s="368"/>
      <c r="S243" s="368"/>
      <c r="T243" s="368"/>
      <c r="U243" s="273"/>
      <c r="V243" s="364">
        <v>645157018.74000001</v>
      </c>
      <c r="W243" s="273"/>
      <c r="X243" s="258">
        <v>0</v>
      </c>
      <c r="Y243" s="273"/>
      <c r="Z243" s="273"/>
      <c r="AA243" s="273"/>
      <c r="AB243" s="258" t="s">
        <v>1246</v>
      </c>
      <c r="AC243" s="394"/>
      <c r="AD243" s="273"/>
    </row>
    <row r="244" spans="1:30">
      <c r="C244" s="273"/>
      <c r="D244" s="273"/>
      <c r="E244" s="273"/>
      <c r="F244" s="273"/>
      <c r="G244" s="370" t="s">
        <v>1419</v>
      </c>
      <c r="H244" s="395" t="s">
        <v>535</v>
      </c>
      <c r="I244" s="364">
        <v>1094020</v>
      </c>
      <c r="J244" s="364">
        <v>0</v>
      </c>
      <c r="K244" s="364">
        <v>0</v>
      </c>
      <c r="L244" s="364">
        <v>0</v>
      </c>
      <c r="M244" s="364">
        <v>0</v>
      </c>
      <c r="N244" s="364">
        <v>0</v>
      </c>
      <c r="O244" s="364">
        <v>1094020</v>
      </c>
      <c r="P244" s="364">
        <v>14707.497011399999</v>
      </c>
      <c r="Q244" s="364">
        <v>257630.76980000001</v>
      </c>
      <c r="R244" s="258">
        <v>0.38113293999999998</v>
      </c>
      <c r="S244" s="258">
        <v>0.37713706069091341</v>
      </c>
      <c r="T244" s="258">
        <v>3.7986805600000002</v>
      </c>
      <c r="U244" s="273"/>
      <c r="V244" s="364" t="e">
        <v>#N/A</v>
      </c>
      <c r="W244" s="273">
        <v>0</v>
      </c>
      <c r="X244" s="258">
        <v>0</v>
      </c>
      <c r="Y244" s="273">
        <v>0</v>
      </c>
      <c r="Z244" s="273">
        <v>0</v>
      </c>
      <c r="AA244" s="273">
        <v>0</v>
      </c>
      <c r="AB244" s="258" t="e">
        <v>#N/A</v>
      </c>
      <c r="AC244" s="394">
        <v>0</v>
      </c>
      <c r="AD244" s="273">
        <v>0</v>
      </c>
    </row>
    <row r="245" spans="1:30">
      <c r="C245" s="273"/>
      <c r="D245" s="273"/>
      <c r="E245" s="273"/>
      <c r="F245" s="273"/>
      <c r="G245" s="370"/>
      <c r="H245" s="395" t="s">
        <v>166</v>
      </c>
      <c r="I245" s="364">
        <v>1328360</v>
      </c>
      <c r="J245" s="364">
        <v>0</v>
      </c>
      <c r="K245" s="364">
        <v>0</v>
      </c>
      <c r="L245" s="364">
        <v>0</v>
      </c>
      <c r="M245" s="364">
        <v>0</v>
      </c>
      <c r="N245" s="364">
        <v>0</v>
      </c>
      <c r="O245" s="364">
        <v>1328360</v>
      </c>
      <c r="P245" s="364">
        <v>34696.763033499999</v>
      </c>
      <c r="Q245" s="364">
        <v>120176.7292</v>
      </c>
      <c r="R245" s="258">
        <v>0.17778664</v>
      </c>
      <c r="S245" s="258">
        <v>0.17592269141267713</v>
      </c>
      <c r="T245" s="258">
        <v>9.9620151099999994</v>
      </c>
      <c r="U245" s="273"/>
      <c r="V245" s="364"/>
      <c r="W245" s="273"/>
      <c r="X245" s="258"/>
      <c r="Y245" s="273"/>
      <c r="Z245" s="273"/>
      <c r="AA245" s="273"/>
      <c r="AB245" s="258"/>
      <c r="AC245" s="394"/>
      <c r="AD245" s="273"/>
    </row>
    <row r="246" spans="1:30">
      <c r="A246" s="196">
        <v>12</v>
      </c>
      <c r="B246" s="196" t="s">
        <v>363</v>
      </c>
      <c r="C246" s="273">
        <v>68</v>
      </c>
      <c r="D246" s="273" t="s">
        <v>534</v>
      </c>
      <c r="E246" s="273" t="s">
        <v>980</v>
      </c>
      <c r="F246" s="273">
        <v>23</v>
      </c>
      <c r="G246" s="273" t="s">
        <v>1354</v>
      </c>
      <c r="H246" s="395" t="s">
        <v>359</v>
      </c>
      <c r="I246" s="364">
        <v>2398908</v>
      </c>
      <c r="J246" s="364">
        <v>0</v>
      </c>
      <c r="K246" s="364">
        <v>0</v>
      </c>
      <c r="L246" s="364">
        <v>0</v>
      </c>
      <c r="M246" s="364">
        <v>0</v>
      </c>
      <c r="N246" s="364">
        <v>0</v>
      </c>
      <c r="O246" s="364">
        <v>2398908</v>
      </c>
      <c r="P246" s="364">
        <v>102324.91279629999</v>
      </c>
      <c r="Q246" s="364">
        <v>1048346.7850800001</v>
      </c>
      <c r="R246" s="258">
        <v>1.55089973</v>
      </c>
      <c r="S246" s="258">
        <v>1.5346397692199882</v>
      </c>
      <c r="T246" s="258">
        <v>2.9605183300000002</v>
      </c>
      <c r="U246" s="273"/>
      <c r="V246" s="364" t="e">
        <v>#N/A</v>
      </c>
      <c r="W246" s="273"/>
      <c r="X246" s="258">
        <v>0</v>
      </c>
      <c r="Y246" s="273"/>
      <c r="Z246" s="273"/>
      <c r="AA246" s="273"/>
      <c r="AB246" s="258" t="e">
        <v>#N/A</v>
      </c>
      <c r="AC246" s="394"/>
      <c r="AD246" s="273"/>
    </row>
    <row r="247" spans="1:30">
      <c r="A247" s="196">
        <v>12</v>
      </c>
      <c r="B247" s="196" t="s">
        <v>363</v>
      </c>
      <c r="C247" s="273">
        <v>69</v>
      </c>
      <c r="D247" s="273" t="s">
        <v>537</v>
      </c>
      <c r="E247" s="273" t="s">
        <v>982</v>
      </c>
      <c r="F247" s="273">
        <v>23</v>
      </c>
      <c r="G247" s="273" t="s">
        <v>1354</v>
      </c>
      <c r="H247" s="395" t="s">
        <v>168</v>
      </c>
      <c r="I247" s="364">
        <v>510724</v>
      </c>
      <c r="J247" s="364">
        <v>0</v>
      </c>
      <c r="K247" s="364">
        <v>0</v>
      </c>
      <c r="L247" s="364">
        <v>0</v>
      </c>
      <c r="M247" s="364">
        <v>0</v>
      </c>
      <c r="N247" s="364">
        <v>0</v>
      </c>
      <c r="O247" s="364">
        <v>510724</v>
      </c>
      <c r="P247" s="364">
        <v>32713.535819699999</v>
      </c>
      <c r="Q247" s="364">
        <v>131256.068</v>
      </c>
      <c r="R247" s="258">
        <v>0.19417715999999999</v>
      </c>
      <c r="S247" s="258">
        <v>0.19214136464287604</v>
      </c>
      <c r="T247" s="258">
        <v>6.5742089999999997</v>
      </c>
      <c r="U247" s="273"/>
      <c r="V247" s="364">
        <v>47126590</v>
      </c>
      <c r="W247" s="273"/>
      <c r="X247" s="258">
        <v>0</v>
      </c>
      <c r="Y247" s="273"/>
      <c r="Z247" s="273"/>
      <c r="AA247" s="273"/>
      <c r="AB247" s="258" t="s">
        <v>1246</v>
      </c>
      <c r="AC247" s="394"/>
      <c r="AD247" s="273"/>
    </row>
    <row r="248" spans="1:30">
      <c r="A248" s="196">
        <v>12</v>
      </c>
      <c r="B248" s="196" t="s">
        <v>363</v>
      </c>
      <c r="C248" s="273">
        <v>70</v>
      </c>
      <c r="D248" s="273" t="s">
        <v>539</v>
      </c>
      <c r="E248" s="273" t="s">
        <v>983</v>
      </c>
      <c r="F248" s="273">
        <v>23</v>
      </c>
      <c r="G248" s="273" t="s">
        <v>1354</v>
      </c>
      <c r="H248" s="395" t="s">
        <v>1420</v>
      </c>
      <c r="I248" s="364">
        <v>2856676</v>
      </c>
      <c r="J248" s="364">
        <v>25000</v>
      </c>
      <c r="K248" s="364">
        <v>0</v>
      </c>
      <c r="L248" s="364">
        <v>0</v>
      </c>
      <c r="M248" s="364">
        <v>0</v>
      </c>
      <c r="N248" s="364">
        <v>0</v>
      </c>
      <c r="O248" s="364">
        <v>2881676</v>
      </c>
      <c r="P248" s="364">
        <v>55563.432225900004</v>
      </c>
      <c r="Q248" s="364">
        <v>469482.65392000001</v>
      </c>
      <c r="R248" s="258">
        <v>0.69454167</v>
      </c>
      <c r="S248" s="258">
        <v>0.68725994291058523</v>
      </c>
      <c r="T248" s="258">
        <v>4.8211700300000002</v>
      </c>
      <c r="U248" s="273"/>
      <c r="V248" s="364">
        <v>2955544.86</v>
      </c>
      <c r="W248" s="273"/>
      <c r="X248" s="258">
        <v>0</v>
      </c>
      <c r="Y248" s="273"/>
      <c r="Z248" s="273"/>
      <c r="AA248" s="273"/>
      <c r="AB248" s="258" t="s">
        <v>1246</v>
      </c>
      <c r="AC248" s="394"/>
      <c r="AD248" s="273"/>
    </row>
    <row r="249" spans="1:30">
      <c r="A249" s="196">
        <v>12</v>
      </c>
      <c r="B249" s="196" t="s">
        <v>363</v>
      </c>
      <c r="C249" s="273">
        <v>71</v>
      </c>
      <c r="D249" s="273" t="s">
        <v>540</v>
      </c>
      <c r="E249" s="273" t="s">
        <v>984</v>
      </c>
      <c r="F249" s="273">
        <v>23</v>
      </c>
      <c r="G249" s="273" t="s">
        <v>1354</v>
      </c>
      <c r="H249" s="393"/>
      <c r="I249" s="366">
        <v>8188688</v>
      </c>
      <c r="J249" s="366">
        <v>25000</v>
      </c>
      <c r="K249" s="366">
        <v>0</v>
      </c>
      <c r="L249" s="366">
        <v>0</v>
      </c>
      <c r="M249" s="396">
        <v>0</v>
      </c>
      <c r="N249" s="366">
        <v>0</v>
      </c>
      <c r="O249" s="366">
        <v>8213688</v>
      </c>
      <c r="P249" s="366">
        <v>240006.14088679999</v>
      </c>
      <c r="Q249" s="366">
        <v>2026893.0060000001</v>
      </c>
      <c r="R249" s="367">
        <v>2.99853814</v>
      </c>
      <c r="S249" s="367">
        <v>2.9671008288770402</v>
      </c>
      <c r="T249" s="368"/>
      <c r="U249" s="273"/>
      <c r="V249" s="364">
        <v>38584469.359999999</v>
      </c>
      <c r="W249" s="273"/>
      <c r="X249" s="258">
        <v>0</v>
      </c>
      <c r="Y249" s="273"/>
      <c r="Z249" s="273"/>
      <c r="AA249" s="273"/>
      <c r="AB249" s="258" t="s">
        <v>1246</v>
      </c>
      <c r="AC249" s="394"/>
      <c r="AD249" s="273"/>
    </row>
    <row r="250" spans="1:30">
      <c r="C250" s="273"/>
      <c r="D250" s="273"/>
      <c r="E250" s="273"/>
      <c r="F250" s="273"/>
      <c r="G250" s="370" t="s">
        <v>1421</v>
      </c>
      <c r="H250" s="362" t="s">
        <v>1356</v>
      </c>
      <c r="I250" s="369"/>
      <c r="J250" s="369"/>
      <c r="K250" s="369"/>
      <c r="L250" s="369"/>
      <c r="M250" s="364"/>
      <c r="N250" s="369"/>
      <c r="O250" s="369"/>
      <c r="P250" s="369"/>
      <c r="Q250" s="369"/>
      <c r="R250" s="368"/>
      <c r="S250" s="368"/>
      <c r="T250" s="368"/>
      <c r="U250" s="273"/>
      <c r="V250" s="364" t="e">
        <v>#N/A</v>
      </c>
      <c r="W250" s="273">
        <v>0</v>
      </c>
      <c r="X250" s="258">
        <v>0</v>
      </c>
      <c r="Y250" s="273">
        <v>0</v>
      </c>
      <c r="Z250" s="273">
        <v>0</v>
      </c>
      <c r="AA250" s="273">
        <v>0</v>
      </c>
      <c r="AB250" s="258" t="e">
        <v>#N/A</v>
      </c>
      <c r="AC250" s="394">
        <v>0</v>
      </c>
      <c r="AD250" s="273">
        <v>0</v>
      </c>
    </row>
    <row r="251" spans="1:30">
      <c r="C251" s="273"/>
      <c r="D251" s="273"/>
      <c r="E251" s="273"/>
      <c r="F251" s="273"/>
      <c r="G251" s="370"/>
      <c r="H251" s="395" t="s">
        <v>1422</v>
      </c>
      <c r="I251" s="364">
        <v>493824</v>
      </c>
      <c r="J251" s="364">
        <v>0</v>
      </c>
      <c r="K251" s="364">
        <v>0</v>
      </c>
      <c r="L251" s="364">
        <v>0</v>
      </c>
      <c r="M251" s="364">
        <v>0</v>
      </c>
      <c r="N251" s="364">
        <v>0</v>
      </c>
      <c r="O251" s="364">
        <v>493824</v>
      </c>
      <c r="P251" s="364">
        <v>0</v>
      </c>
      <c r="Q251" s="364">
        <v>33199.787519999998</v>
      </c>
      <c r="R251" s="258">
        <v>4.9114989999999997E-2</v>
      </c>
      <c r="S251" s="258">
        <v>4.8600057712732368E-2</v>
      </c>
      <c r="T251" s="258">
        <v>9.0609908299999997</v>
      </c>
      <c r="U251" s="273"/>
      <c r="V251" s="364"/>
      <c r="W251" s="273"/>
      <c r="X251" s="258"/>
      <c r="Y251" s="273"/>
      <c r="Z251" s="273"/>
      <c r="AA251" s="273"/>
      <c r="AB251" s="258"/>
      <c r="AC251" s="394"/>
      <c r="AD251" s="273"/>
    </row>
    <row r="252" spans="1:30">
      <c r="A252" s="196">
        <v>15</v>
      </c>
      <c r="B252" s="196" t="s">
        <v>369</v>
      </c>
      <c r="C252" s="273">
        <v>72</v>
      </c>
      <c r="D252" s="273" t="s">
        <v>573</v>
      </c>
      <c r="E252" s="273" t="s">
        <v>1018</v>
      </c>
      <c r="F252" s="273">
        <v>24</v>
      </c>
      <c r="G252" s="273" t="s">
        <v>1356</v>
      </c>
      <c r="H252" s="395" t="s">
        <v>192</v>
      </c>
      <c r="I252" s="364">
        <v>2597052</v>
      </c>
      <c r="J252" s="364">
        <v>0</v>
      </c>
      <c r="K252" s="364">
        <v>0</v>
      </c>
      <c r="L252" s="364">
        <v>0</v>
      </c>
      <c r="M252" s="364">
        <v>0</v>
      </c>
      <c r="N252" s="364">
        <v>0</v>
      </c>
      <c r="O252" s="364">
        <v>2597052</v>
      </c>
      <c r="P252" s="364">
        <v>92091.463917999994</v>
      </c>
      <c r="Q252" s="364">
        <v>79833.378479999999</v>
      </c>
      <c r="R252" s="258">
        <v>0.11810363</v>
      </c>
      <c r="S252" s="258">
        <v>0.11686541063532706</v>
      </c>
      <c r="T252" s="258">
        <v>0.52183022999999995</v>
      </c>
      <c r="U252" s="273"/>
      <c r="V252" s="364">
        <v>541849.89</v>
      </c>
      <c r="W252" s="273"/>
      <c r="X252" s="258">
        <v>-12258.085437999995</v>
      </c>
      <c r="Y252" s="273"/>
      <c r="Z252" s="273"/>
      <c r="AA252" s="273"/>
      <c r="AB252" s="258" t="s">
        <v>1246</v>
      </c>
      <c r="AC252" s="394" t="s">
        <v>1389</v>
      </c>
      <c r="AD252" s="273"/>
    </row>
    <row r="253" spans="1:30">
      <c r="A253" s="196">
        <v>8</v>
      </c>
      <c r="B253" s="196" t="s">
        <v>511</v>
      </c>
      <c r="C253" s="273">
        <v>73</v>
      </c>
      <c r="D253" s="273" t="s">
        <v>518</v>
      </c>
      <c r="E253" s="273" t="s">
        <v>970</v>
      </c>
      <c r="F253" s="273">
        <v>24</v>
      </c>
      <c r="G253" s="273" t="s">
        <v>1356</v>
      </c>
      <c r="H253" s="395" t="s">
        <v>159</v>
      </c>
      <c r="I253" s="364">
        <v>2133533</v>
      </c>
      <c r="J253" s="364">
        <v>0</v>
      </c>
      <c r="K253" s="364">
        <v>0</v>
      </c>
      <c r="L253" s="364">
        <v>0</v>
      </c>
      <c r="M253" s="364">
        <v>0</v>
      </c>
      <c r="N253" s="364">
        <v>0</v>
      </c>
      <c r="O253" s="364">
        <v>2133533</v>
      </c>
      <c r="P253" s="364">
        <v>82710.066511700003</v>
      </c>
      <c r="Q253" s="364">
        <v>423036.92324000003</v>
      </c>
      <c r="R253" s="258">
        <v>0.62583093999999995</v>
      </c>
      <c r="S253" s="258">
        <v>0.6192695923639675</v>
      </c>
      <c r="T253" s="258">
        <v>7.49597012</v>
      </c>
      <c r="U253" s="273"/>
      <c r="V253" s="364">
        <v>20025312.920000002</v>
      </c>
      <c r="W253" s="273"/>
      <c r="X253" s="258">
        <v>0</v>
      </c>
      <c r="Y253" s="273"/>
      <c r="Z253" s="273"/>
      <c r="AA253" s="273"/>
      <c r="AB253" s="258" t="s">
        <v>1246</v>
      </c>
      <c r="AC253" s="394"/>
      <c r="AD253" s="273"/>
    </row>
    <row r="254" spans="1:30">
      <c r="A254" s="196">
        <v>15</v>
      </c>
      <c r="B254" s="196" t="s">
        <v>369</v>
      </c>
      <c r="C254" s="273">
        <v>74</v>
      </c>
      <c r="D254" s="273" t="s">
        <v>370</v>
      </c>
      <c r="E254" s="273" t="s">
        <v>1019</v>
      </c>
      <c r="F254" s="273">
        <v>24</v>
      </c>
      <c r="G254" s="273" t="s">
        <v>1356</v>
      </c>
      <c r="H254" s="395" t="s">
        <v>1423</v>
      </c>
      <c r="I254" s="364">
        <v>983658</v>
      </c>
      <c r="J254" s="364">
        <v>0</v>
      </c>
      <c r="K254" s="364">
        <v>0</v>
      </c>
      <c r="L254" s="364">
        <v>0</v>
      </c>
      <c r="M254" s="364">
        <v>0</v>
      </c>
      <c r="N254" s="364">
        <v>0</v>
      </c>
      <c r="O254" s="364">
        <v>983658</v>
      </c>
      <c r="P254" s="364">
        <v>598221.4487999999</v>
      </c>
      <c r="Q254" s="364">
        <v>886934.90885999997</v>
      </c>
      <c r="R254" s="258">
        <v>1.31211078</v>
      </c>
      <c r="S254" s="258">
        <v>1.2983543262759119</v>
      </c>
      <c r="T254" s="258">
        <v>11.92746453</v>
      </c>
      <c r="U254" s="273"/>
      <c r="V254" s="364">
        <v>188165942.59</v>
      </c>
      <c r="W254" s="273"/>
      <c r="X254" s="258">
        <v>0</v>
      </c>
      <c r="Y254" s="273"/>
      <c r="Z254" s="273"/>
      <c r="AA254" s="273"/>
      <c r="AB254" s="258" t="s">
        <v>1246</v>
      </c>
      <c r="AC254" s="394"/>
      <c r="AD254" s="273"/>
    </row>
    <row r="255" spans="1:30">
      <c r="A255" s="196">
        <v>8</v>
      </c>
      <c r="B255" s="196" t="s">
        <v>511</v>
      </c>
      <c r="C255" s="273">
        <v>75</v>
      </c>
      <c r="D255" s="273" t="s">
        <v>519</v>
      </c>
      <c r="E255" s="273" t="s">
        <v>971</v>
      </c>
      <c r="F255" s="273">
        <v>24</v>
      </c>
      <c r="G255" s="273" t="s">
        <v>1356</v>
      </c>
      <c r="H255" s="395" t="s">
        <v>1678</v>
      </c>
      <c r="I255" s="364">
        <v>8</v>
      </c>
      <c r="J255" s="364">
        <v>0</v>
      </c>
      <c r="K255" s="364">
        <v>0</v>
      </c>
      <c r="L255" s="364"/>
      <c r="M255" s="364">
        <v>0</v>
      </c>
      <c r="N255" s="364">
        <v>0</v>
      </c>
      <c r="O255" s="364">
        <v>8</v>
      </c>
      <c r="P255" s="364">
        <v>0</v>
      </c>
      <c r="Q255" s="364">
        <v>0.31119999999999998</v>
      </c>
      <c r="R255" s="258">
        <v>4.5999999999999999E-7</v>
      </c>
      <c r="S255" s="258">
        <v>4.5555526375255289E-7</v>
      </c>
      <c r="T255" s="258">
        <v>0</v>
      </c>
      <c r="U255" s="273"/>
      <c r="V255" s="364" t="e">
        <v>#N/A</v>
      </c>
      <c r="W255" s="273"/>
      <c r="X255" s="258">
        <v>0</v>
      </c>
      <c r="Y255" s="273"/>
      <c r="Z255" s="273"/>
      <c r="AA255" s="273"/>
      <c r="AB255" s="258" t="e">
        <v>#N/A</v>
      </c>
      <c r="AC255" s="394"/>
      <c r="AD255" s="273"/>
    </row>
    <row r="256" spans="1:30">
      <c r="A256" s="196">
        <v>7</v>
      </c>
      <c r="B256" s="196" t="s">
        <v>354</v>
      </c>
      <c r="C256" s="273">
        <v>76</v>
      </c>
      <c r="D256" s="273" t="s">
        <v>357</v>
      </c>
      <c r="E256" s="273" t="s">
        <v>864</v>
      </c>
      <c r="F256" s="273">
        <v>24</v>
      </c>
      <c r="G256" s="273" t="s">
        <v>1356</v>
      </c>
      <c r="H256" s="393"/>
      <c r="I256" s="366">
        <v>6208075</v>
      </c>
      <c r="J256" s="366">
        <v>0</v>
      </c>
      <c r="K256" s="366">
        <v>0</v>
      </c>
      <c r="L256" s="366">
        <v>0</v>
      </c>
      <c r="M256" s="396">
        <v>0</v>
      </c>
      <c r="N256" s="366">
        <v>0</v>
      </c>
      <c r="O256" s="366">
        <v>6208075</v>
      </c>
      <c r="P256" s="366">
        <v>773022.97922969982</v>
      </c>
      <c r="Q256" s="366">
        <v>1423005.3093000001</v>
      </c>
      <c r="R256" s="367">
        <v>2.1051607999999997</v>
      </c>
      <c r="S256" s="367">
        <v>2.0830898425432025</v>
      </c>
      <c r="T256" s="368"/>
      <c r="U256" s="273"/>
      <c r="V256" s="364">
        <v>911283011.20000005</v>
      </c>
      <c r="W256" s="273"/>
      <c r="X256" s="258">
        <v>0</v>
      </c>
      <c r="Y256" s="273"/>
      <c r="Z256" s="273"/>
      <c r="AA256" s="273"/>
      <c r="AB256" s="258" t="s">
        <v>1246</v>
      </c>
      <c r="AC256" s="394"/>
      <c r="AD256" s="273"/>
    </row>
    <row r="257" spans="1:30">
      <c r="A257" s="196">
        <v>8</v>
      </c>
      <c r="B257" s="196" t="s">
        <v>511</v>
      </c>
      <c r="C257" s="273">
        <v>77</v>
      </c>
      <c r="D257" s="273" t="s">
        <v>522</v>
      </c>
      <c r="E257" s="273" t="s">
        <v>972</v>
      </c>
      <c r="F257" s="273">
        <v>24</v>
      </c>
      <c r="G257" s="273" t="s">
        <v>1356</v>
      </c>
      <c r="H257" s="362" t="s">
        <v>1358</v>
      </c>
      <c r="I257" s="369"/>
      <c r="J257" s="369"/>
      <c r="K257" s="369"/>
      <c r="L257" s="369"/>
      <c r="M257" s="364"/>
      <c r="N257" s="369"/>
      <c r="O257" s="369"/>
      <c r="P257" s="369"/>
      <c r="Q257" s="403"/>
      <c r="R257" s="368"/>
      <c r="S257" s="368"/>
      <c r="T257" s="368"/>
      <c r="U257" s="273"/>
      <c r="V257" s="364" t="e">
        <v>#N/A</v>
      </c>
      <c r="W257" s="273"/>
      <c r="X257" s="258">
        <v>0</v>
      </c>
      <c r="Y257" s="273"/>
      <c r="Z257" s="273"/>
      <c r="AA257" s="273"/>
      <c r="AB257" s="258" t="e">
        <v>#N/A</v>
      </c>
      <c r="AC257" s="394"/>
      <c r="AD257" s="273"/>
    </row>
    <row r="258" spans="1:30">
      <c r="C258" s="273"/>
      <c r="D258" s="273"/>
      <c r="E258" s="273"/>
      <c r="F258" s="273"/>
      <c r="G258" s="370" t="s">
        <v>1357</v>
      </c>
      <c r="H258" s="395" t="s">
        <v>1424</v>
      </c>
      <c r="I258" s="364">
        <v>432564</v>
      </c>
      <c r="J258" s="364">
        <v>0</v>
      </c>
      <c r="K258" s="364">
        <v>0</v>
      </c>
      <c r="L258" s="364">
        <v>0</v>
      </c>
      <c r="M258" s="364">
        <v>0</v>
      </c>
      <c r="N258" s="364">
        <v>0</v>
      </c>
      <c r="O258" s="364">
        <v>432564</v>
      </c>
      <c r="P258" s="364">
        <v>4441.8462987000003</v>
      </c>
      <c r="Q258" s="364">
        <v>28090.706160000002</v>
      </c>
      <c r="R258" s="258">
        <v>4.155673E-2</v>
      </c>
      <c r="S258" s="258">
        <v>4.1121044517076683E-2</v>
      </c>
      <c r="T258" s="258">
        <v>0.32754277999999998</v>
      </c>
      <c r="U258" s="273"/>
      <c r="V258" s="364" t="e">
        <v>#N/A</v>
      </c>
      <c r="W258" s="273">
        <v>0</v>
      </c>
      <c r="X258" s="258">
        <v>-12258.085437999995</v>
      </c>
      <c r="Y258" s="273">
        <v>0</v>
      </c>
      <c r="Z258" s="273">
        <v>0</v>
      </c>
      <c r="AA258" s="273">
        <v>0</v>
      </c>
      <c r="AB258" s="258" t="e">
        <v>#N/A</v>
      </c>
      <c r="AC258" s="394">
        <v>0</v>
      </c>
      <c r="AD258" s="273">
        <v>0</v>
      </c>
    </row>
    <row r="259" spans="1:30">
      <c r="C259" s="273"/>
      <c r="D259" s="273"/>
      <c r="E259" s="273"/>
      <c r="F259" s="273"/>
      <c r="G259" s="370"/>
      <c r="H259" s="393"/>
      <c r="I259" s="366">
        <v>432564</v>
      </c>
      <c r="J259" s="366">
        <v>0</v>
      </c>
      <c r="K259" s="366">
        <v>0</v>
      </c>
      <c r="L259" s="366">
        <v>0</v>
      </c>
      <c r="M259" s="396">
        <v>0</v>
      </c>
      <c r="N259" s="366">
        <v>0</v>
      </c>
      <c r="O259" s="366">
        <v>432564</v>
      </c>
      <c r="P259" s="366">
        <v>4441.8462987000003</v>
      </c>
      <c r="Q259" s="366">
        <v>28090.706160000002</v>
      </c>
      <c r="R259" s="367">
        <v>4.155673E-2</v>
      </c>
      <c r="S259" s="367">
        <v>4.1121044517076683E-2</v>
      </c>
      <c r="T259" s="368"/>
      <c r="U259" s="273"/>
      <c r="V259" s="364"/>
      <c r="W259" s="273"/>
      <c r="X259" s="258"/>
      <c r="Y259" s="273"/>
      <c r="Z259" s="273"/>
      <c r="AA259" s="273"/>
      <c r="AB259" s="258"/>
      <c r="AC259" s="394"/>
      <c r="AD259" s="273"/>
    </row>
    <row r="260" spans="1:30">
      <c r="A260" s="196">
        <v>10</v>
      </c>
      <c r="B260" s="196" t="s">
        <v>530</v>
      </c>
      <c r="C260" s="273">
        <v>78</v>
      </c>
      <c r="D260" s="273" t="s">
        <v>532</v>
      </c>
      <c r="E260" s="273" t="s">
        <v>979</v>
      </c>
      <c r="F260" s="273">
        <v>25</v>
      </c>
      <c r="G260" s="273" t="s">
        <v>1358</v>
      </c>
      <c r="H260" s="362" t="s">
        <v>1425</v>
      </c>
      <c r="I260" s="369"/>
      <c r="J260" s="369"/>
      <c r="K260" s="369"/>
      <c r="L260" s="369"/>
      <c r="M260" s="364"/>
      <c r="N260" s="369"/>
      <c r="O260" s="369"/>
      <c r="P260" s="369"/>
      <c r="Q260" s="369"/>
      <c r="R260" s="368"/>
      <c r="S260" s="368"/>
      <c r="T260" s="368"/>
      <c r="U260" s="273"/>
      <c r="V260" s="364">
        <v>584250.63</v>
      </c>
      <c r="W260" s="273"/>
      <c r="X260" s="258">
        <v>0</v>
      </c>
      <c r="Y260" s="273"/>
      <c r="Z260" s="273"/>
      <c r="AA260" s="273"/>
      <c r="AB260" s="258" t="s">
        <v>1246</v>
      </c>
      <c r="AC260" s="394" t="s">
        <v>1389</v>
      </c>
      <c r="AD260" s="273"/>
    </row>
    <row r="261" spans="1:30">
      <c r="A261" s="196">
        <v>10</v>
      </c>
      <c r="B261" s="196" t="s">
        <v>530</v>
      </c>
      <c r="C261" s="273">
        <v>79</v>
      </c>
      <c r="D261" s="273" t="s">
        <v>531</v>
      </c>
      <c r="E261" s="273" t="s">
        <v>978</v>
      </c>
      <c r="F261" s="273">
        <v>25</v>
      </c>
      <c r="G261" s="273" t="s">
        <v>1358</v>
      </c>
      <c r="H261" s="395" t="s">
        <v>291</v>
      </c>
      <c r="I261" s="364">
        <v>178898</v>
      </c>
      <c r="J261" s="364">
        <v>0</v>
      </c>
      <c r="K261" s="364">
        <v>0</v>
      </c>
      <c r="L261" s="364">
        <v>0</v>
      </c>
      <c r="M261" s="364">
        <v>0</v>
      </c>
      <c r="N261" s="364">
        <v>0</v>
      </c>
      <c r="O261" s="364">
        <v>178898</v>
      </c>
      <c r="P261" s="364">
        <v>2537.5987999999998</v>
      </c>
      <c r="Q261" s="364">
        <v>9427.9246000000003</v>
      </c>
      <c r="R261" s="258">
        <v>1.394745E-2</v>
      </c>
      <c r="S261" s="258">
        <v>1.380122325768696E-2</v>
      </c>
      <c r="T261" s="258">
        <v>1.8253035399999999</v>
      </c>
      <c r="U261" s="273"/>
      <c r="V261" s="364" t="e">
        <v>#N/A</v>
      </c>
      <c r="W261" s="273"/>
      <c r="X261" s="258">
        <v>0</v>
      </c>
      <c r="Y261" s="273"/>
      <c r="Z261" s="273"/>
      <c r="AA261" s="273"/>
      <c r="AB261" s="258" t="e">
        <v>#N/A</v>
      </c>
      <c r="AC261" s="394"/>
      <c r="AD261" s="273"/>
    </row>
    <row r="262" spans="1:30">
      <c r="C262" s="273"/>
      <c r="D262" s="273"/>
      <c r="E262" s="273"/>
      <c r="F262" s="273"/>
      <c r="G262" s="370" t="s">
        <v>1359</v>
      </c>
      <c r="H262" s="395" t="s">
        <v>292</v>
      </c>
      <c r="I262" s="364">
        <v>2439884</v>
      </c>
      <c r="J262" s="364">
        <v>0</v>
      </c>
      <c r="K262" s="364">
        <v>0</v>
      </c>
      <c r="L262" s="364">
        <v>0</v>
      </c>
      <c r="M262" s="364">
        <v>0</v>
      </c>
      <c r="N262" s="364">
        <v>0</v>
      </c>
      <c r="O262" s="364">
        <v>2439884</v>
      </c>
      <c r="P262" s="364">
        <v>26587.297667499999</v>
      </c>
      <c r="Q262" s="364">
        <v>24398.84</v>
      </c>
      <c r="R262" s="258">
        <v>3.609507E-2</v>
      </c>
      <c r="S262" s="258">
        <v>3.5716645216762009E-2</v>
      </c>
      <c r="T262" s="258">
        <v>6.4649810000000002E-2</v>
      </c>
      <c r="U262" s="273"/>
      <c r="V262" s="364" t="e">
        <v>#N/A</v>
      </c>
      <c r="W262" s="273">
        <v>0</v>
      </c>
      <c r="X262" s="258">
        <v>0</v>
      </c>
      <c r="Y262" s="273">
        <v>0</v>
      </c>
      <c r="Z262" s="273">
        <v>0</v>
      </c>
      <c r="AA262" s="273">
        <v>0</v>
      </c>
      <c r="AB262" s="258" t="e">
        <v>#N/A</v>
      </c>
      <c r="AC262" s="394">
        <v>0</v>
      </c>
      <c r="AD262" s="273">
        <v>0</v>
      </c>
    </row>
    <row r="263" spans="1:30">
      <c r="C263" s="273"/>
      <c r="D263" s="273"/>
      <c r="E263" s="273"/>
      <c r="F263" s="273"/>
      <c r="G263" s="370"/>
      <c r="H263" s="393"/>
      <c r="I263" s="366">
        <v>2618782</v>
      </c>
      <c r="J263" s="366">
        <v>0</v>
      </c>
      <c r="K263" s="366">
        <v>0</v>
      </c>
      <c r="L263" s="366">
        <v>0</v>
      </c>
      <c r="M263" s="396">
        <v>0</v>
      </c>
      <c r="N263" s="366">
        <v>0</v>
      </c>
      <c r="O263" s="366">
        <v>2618782</v>
      </c>
      <c r="P263" s="366">
        <v>29124.896467499999</v>
      </c>
      <c r="Q263" s="366">
        <v>33826.764600000002</v>
      </c>
      <c r="R263" s="367">
        <v>5.004252E-2</v>
      </c>
      <c r="S263" s="367">
        <v>4.9517868474448973E-2</v>
      </c>
      <c r="T263" s="368"/>
      <c r="U263" s="273"/>
      <c r="V263" s="364"/>
      <c r="W263" s="273"/>
      <c r="X263" s="258"/>
      <c r="Y263" s="273"/>
      <c r="Z263" s="273"/>
      <c r="AA263" s="273"/>
      <c r="AB263" s="258"/>
      <c r="AC263" s="394"/>
      <c r="AD263" s="273"/>
    </row>
    <row r="264" spans="1:30">
      <c r="A264" s="196">
        <v>23</v>
      </c>
      <c r="B264" s="196" t="s">
        <v>406</v>
      </c>
      <c r="C264" s="273">
        <v>80</v>
      </c>
      <c r="D264" s="273" t="s">
        <v>745</v>
      </c>
      <c r="E264" s="273" t="s">
        <v>1117</v>
      </c>
      <c r="F264" s="273">
        <v>26</v>
      </c>
      <c r="G264" s="273" t="s">
        <v>1425</v>
      </c>
      <c r="H264" s="362" t="s">
        <v>1360</v>
      </c>
      <c r="I264" s="369"/>
      <c r="J264" s="369"/>
      <c r="K264" s="369"/>
      <c r="L264" s="369"/>
      <c r="M264" s="364"/>
      <c r="N264" s="369"/>
      <c r="O264" s="369"/>
      <c r="P264" s="369"/>
      <c r="Q264" s="369"/>
      <c r="R264" s="368"/>
      <c r="S264" s="368"/>
      <c r="T264" s="368"/>
      <c r="U264" s="273"/>
      <c r="V264" s="364" t="e">
        <v>#N/A</v>
      </c>
      <c r="W264" s="273"/>
      <c r="X264" s="258">
        <v>0</v>
      </c>
      <c r="Y264" s="273"/>
      <c r="Z264" s="273"/>
      <c r="AA264" s="273"/>
      <c r="AB264" s="258" t="e">
        <v>#N/A</v>
      </c>
      <c r="AC264" s="394"/>
      <c r="AD264" s="273"/>
    </row>
    <row r="265" spans="1:30">
      <c r="A265" s="196">
        <v>23</v>
      </c>
      <c r="B265" s="196" t="s">
        <v>406</v>
      </c>
      <c r="C265" s="273">
        <v>81</v>
      </c>
      <c r="D265" s="273" t="s">
        <v>408</v>
      </c>
      <c r="E265" s="273" t="s">
        <v>1118</v>
      </c>
      <c r="F265" s="273">
        <v>26</v>
      </c>
      <c r="G265" s="273" t="s">
        <v>1425</v>
      </c>
      <c r="H265" s="395" t="s">
        <v>129</v>
      </c>
      <c r="I265" s="243">
        <v>952940</v>
      </c>
      <c r="J265" s="364">
        <v>0</v>
      </c>
      <c r="K265" s="364">
        <v>0</v>
      </c>
      <c r="L265" s="364">
        <v>0</v>
      </c>
      <c r="M265" s="364">
        <v>0</v>
      </c>
      <c r="N265" s="364">
        <v>0</v>
      </c>
      <c r="O265" s="364">
        <v>952940</v>
      </c>
      <c r="P265" s="364">
        <v>29032.256047999999</v>
      </c>
      <c r="Q265" s="364">
        <v>101535.757</v>
      </c>
      <c r="R265" s="258">
        <v>0.15020963000000001</v>
      </c>
      <c r="S265" s="404">
        <v>0.14863479614540526</v>
      </c>
      <c r="T265" s="258">
        <v>0.19799823999999999</v>
      </c>
      <c r="U265" s="273"/>
      <c r="V265" s="364">
        <v>167285123.88</v>
      </c>
      <c r="W265" s="273"/>
      <c r="X265" s="258">
        <v>0</v>
      </c>
      <c r="Y265" s="273"/>
      <c r="Z265" s="273"/>
      <c r="AA265" s="273"/>
      <c r="AB265" s="258" t="s">
        <v>1246</v>
      </c>
      <c r="AC265" s="394"/>
      <c r="AD265" s="273"/>
    </row>
    <row r="266" spans="1:30">
      <c r="C266" s="273"/>
      <c r="D266" s="273"/>
      <c r="E266" s="273"/>
      <c r="F266" s="273"/>
      <c r="G266" s="370" t="s">
        <v>1426</v>
      </c>
      <c r="H266" s="395" t="s">
        <v>927</v>
      </c>
      <c r="I266" s="364">
        <v>913827</v>
      </c>
      <c r="J266" s="364">
        <v>0</v>
      </c>
      <c r="K266" s="364">
        <v>0</v>
      </c>
      <c r="L266" s="364">
        <v>0</v>
      </c>
      <c r="M266" s="364">
        <v>0</v>
      </c>
      <c r="N266" s="364">
        <v>0</v>
      </c>
      <c r="O266" s="364">
        <v>913827</v>
      </c>
      <c r="P266" s="364">
        <v>51734.467561700003</v>
      </c>
      <c r="Q266" s="364">
        <v>68984.800230000008</v>
      </c>
      <c r="R266" s="258">
        <v>0.10205450000000001</v>
      </c>
      <c r="S266" s="258">
        <v>0.10098454005043325</v>
      </c>
      <c r="T266" s="258">
        <v>6.8660669999999993E-2</v>
      </c>
      <c r="U266" s="273"/>
      <c r="V266" s="364" t="e">
        <v>#N/A</v>
      </c>
      <c r="W266" s="273">
        <v>0</v>
      </c>
      <c r="X266" s="258">
        <v>0</v>
      </c>
      <c r="Y266" s="273">
        <v>0</v>
      </c>
      <c r="Z266" s="273">
        <v>0</v>
      </c>
      <c r="AA266" s="273">
        <v>0</v>
      </c>
      <c r="AB266" s="258" t="e">
        <v>#N/A</v>
      </c>
      <c r="AC266" s="394">
        <v>0</v>
      </c>
      <c r="AD266" s="273">
        <v>0</v>
      </c>
    </row>
    <row r="267" spans="1:30">
      <c r="C267" s="273"/>
      <c r="D267" s="273"/>
      <c r="E267" s="273"/>
      <c r="F267" s="273"/>
      <c r="G267" s="370"/>
      <c r="H267" s="395" t="s">
        <v>130</v>
      </c>
      <c r="I267" s="364">
        <v>414678</v>
      </c>
      <c r="J267" s="364">
        <v>0</v>
      </c>
      <c r="K267" s="364">
        <v>0</v>
      </c>
      <c r="L267" s="364">
        <v>0</v>
      </c>
      <c r="M267" s="364">
        <v>0</v>
      </c>
      <c r="N267" s="364">
        <v>0</v>
      </c>
      <c r="O267" s="364">
        <v>414678</v>
      </c>
      <c r="P267" s="364">
        <v>96126.059477200004</v>
      </c>
      <c r="Q267" s="364">
        <v>129226.10514</v>
      </c>
      <c r="R267" s="258">
        <v>0.19117408</v>
      </c>
      <c r="S267" s="258">
        <v>0.18916976995748019</v>
      </c>
      <c r="T267" s="258">
        <v>7.9169550000000005E-2</v>
      </c>
      <c r="U267" s="273"/>
      <c r="V267" s="364"/>
      <c r="W267" s="273"/>
      <c r="X267" s="258"/>
      <c r="Y267" s="273"/>
      <c r="Z267" s="273"/>
      <c r="AA267" s="273"/>
      <c r="AB267" s="258"/>
      <c r="AC267" s="394"/>
      <c r="AD267" s="273"/>
    </row>
    <row r="268" spans="1:30">
      <c r="A268" s="196">
        <v>3</v>
      </c>
      <c r="B268" s="196" t="s">
        <v>336</v>
      </c>
      <c r="C268" s="273">
        <v>82</v>
      </c>
      <c r="D268" s="371" t="s">
        <v>338</v>
      </c>
      <c r="E268" s="273" t="s">
        <v>854</v>
      </c>
      <c r="F268" s="273">
        <v>27</v>
      </c>
      <c r="G268" s="273" t="s">
        <v>1360</v>
      </c>
      <c r="H268" s="395" t="s">
        <v>460</v>
      </c>
      <c r="I268" s="364">
        <v>791562</v>
      </c>
      <c r="J268" s="364">
        <v>0</v>
      </c>
      <c r="K268" s="364">
        <v>0</v>
      </c>
      <c r="L268" s="364">
        <v>0</v>
      </c>
      <c r="M268" s="364">
        <v>0</v>
      </c>
      <c r="N268" s="364">
        <v>0</v>
      </c>
      <c r="O268" s="364">
        <v>791562</v>
      </c>
      <c r="P268" s="364">
        <v>8027.5441461999999</v>
      </c>
      <c r="Q268" s="364">
        <v>29612.334420000003</v>
      </c>
      <c r="R268" s="258">
        <v>4.3807800000000001E-2</v>
      </c>
      <c r="S268" s="258">
        <v>4.3348505196117937E-2</v>
      </c>
      <c r="T268" s="258">
        <v>3.769343E-2</v>
      </c>
      <c r="U268" s="273"/>
      <c r="V268" s="364">
        <v>19720055.920000002</v>
      </c>
      <c r="W268" s="273"/>
      <c r="X268" s="258">
        <v>0</v>
      </c>
      <c r="Y268" s="273"/>
      <c r="Z268" s="273"/>
      <c r="AA268" s="273"/>
      <c r="AB268" s="258" t="s">
        <v>1246</v>
      </c>
      <c r="AC268" s="394"/>
      <c r="AD268" s="273"/>
    </row>
    <row r="269" spans="1:30">
      <c r="A269" s="196">
        <v>3</v>
      </c>
      <c r="B269" s="196" t="s">
        <v>336</v>
      </c>
      <c r="C269" s="273">
        <v>83</v>
      </c>
      <c r="D269" s="371" t="s">
        <v>925</v>
      </c>
      <c r="E269" s="405" t="s">
        <v>926</v>
      </c>
      <c r="F269" s="273">
        <v>27</v>
      </c>
      <c r="G269" s="273" t="s">
        <v>1360</v>
      </c>
      <c r="H269" s="395" t="s">
        <v>131</v>
      </c>
      <c r="I269" s="364">
        <v>500435</v>
      </c>
      <c r="J269" s="364">
        <v>0</v>
      </c>
      <c r="K269" s="364">
        <v>0</v>
      </c>
      <c r="L269" s="364">
        <v>0</v>
      </c>
      <c r="M269" s="364">
        <v>0</v>
      </c>
      <c r="N269" s="364">
        <v>0</v>
      </c>
      <c r="O269" s="364">
        <v>500435</v>
      </c>
      <c r="P269" s="364">
        <v>15672.151795100001</v>
      </c>
      <c r="Q269" s="364">
        <v>18621.18635</v>
      </c>
      <c r="R269" s="258">
        <v>2.7547749999999999E-2</v>
      </c>
      <c r="S269" s="258">
        <v>2.7258931423713651E-2</v>
      </c>
      <c r="T269" s="258">
        <v>5.3573450000000002E-2</v>
      </c>
      <c r="U269" s="273"/>
      <c r="V269" s="364" t="e">
        <v>#N/A</v>
      </c>
      <c r="W269" s="273"/>
      <c r="X269" s="258">
        <v>0</v>
      </c>
      <c r="Y269" s="273"/>
      <c r="Z269" s="273"/>
      <c r="AA269" s="273"/>
      <c r="AB269" s="258" t="e">
        <v>#N/A</v>
      </c>
      <c r="AC269" s="394"/>
      <c r="AD269" s="273"/>
    </row>
    <row r="270" spans="1:30">
      <c r="A270" s="196">
        <v>3</v>
      </c>
      <c r="B270" s="196" t="s">
        <v>336</v>
      </c>
      <c r="C270" s="273">
        <v>84</v>
      </c>
      <c r="D270" s="273" t="s">
        <v>458</v>
      </c>
      <c r="E270" s="273" t="s">
        <v>855</v>
      </c>
      <c r="F270" s="273">
        <v>27</v>
      </c>
      <c r="G270" s="273" t="s">
        <v>1360</v>
      </c>
      <c r="H270" s="395" t="s">
        <v>340</v>
      </c>
      <c r="I270" s="364">
        <v>25666055</v>
      </c>
      <c r="J270" s="364">
        <v>100000</v>
      </c>
      <c r="K270" s="364">
        <v>0</v>
      </c>
      <c r="L270" s="364">
        <v>0</v>
      </c>
      <c r="M270" s="364">
        <v>0</v>
      </c>
      <c r="N270" s="364">
        <v>0</v>
      </c>
      <c r="O270" s="364">
        <v>25766055</v>
      </c>
      <c r="P270" s="364">
        <v>647941.08022220002</v>
      </c>
      <c r="Q270" s="364">
        <v>2515797.6102</v>
      </c>
      <c r="R270" s="258">
        <v>3.7218121900000001</v>
      </c>
      <c r="S270" s="258">
        <v>3.6827919147259105</v>
      </c>
      <c r="T270" s="258">
        <v>2.0252539999999999</v>
      </c>
      <c r="U270" s="273"/>
      <c r="V270" s="364">
        <v>276966007.06</v>
      </c>
      <c r="W270" s="273"/>
      <c r="X270" s="258">
        <v>0</v>
      </c>
      <c r="Y270" s="273"/>
      <c r="Z270" s="273"/>
      <c r="AA270" s="273"/>
      <c r="AB270" s="258" t="s">
        <v>1246</v>
      </c>
      <c r="AC270" s="394"/>
      <c r="AD270" s="273"/>
    </row>
    <row r="271" spans="1:30">
      <c r="A271" s="196">
        <v>3</v>
      </c>
      <c r="B271" s="196" t="s">
        <v>336</v>
      </c>
      <c r="C271" s="273">
        <v>85</v>
      </c>
      <c r="D271" s="273" t="s">
        <v>459</v>
      </c>
      <c r="E271" s="273" t="s">
        <v>924</v>
      </c>
      <c r="F271" s="273">
        <v>27</v>
      </c>
      <c r="G271" s="273" t="s">
        <v>1360</v>
      </c>
      <c r="H271" s="393"/>
      <c r="I271" s="366">
        <v>29239497</v>
      </c>
      <c r="J271" s="366">
        <v>100000</v>
      </c>
      <c r="K271" s="366">
        <v>0</v>
      </c>
      <c r="L271" s="366">
        <v>0</v>
      </c>
      <c r="M271" s="396">
        <v>0</v>
      </c>
      <c r="N271" s="366">
        <v>0</v>
      </c>
      <c r="O271" s="366">
        <v>29339497</v>
      </c>
      <c r="P271" s="366">
        <v>848533.55925040005</v>
      </c>
      <c r="Q271" s="366">
        <v>2863777.7933399999</v>
      </c>
      <c r="R271" s="367">
        <v>4.2366059500000004</v>
      </c>
      <c r="S271" s="367">
        <v>4.1921884574990607</v>
      </c>
      <c r="T271" s="368"/>
      <c r="U271" s="273"/>
      <c r="V271" s="364" t="e">
        <v>#N/A</v>
      </c>
      <c r="W271" s="273"/>
      <c r="X271" s="258">
        <v>0</v>
      </c>
      <c r="Y271" s="273"/>
      <c r="Z271" s="273"/>
      <c r="AA271" s="273"/>
      <c r="AB271" s="258" t="e">
        <v>#N/A</v>
      </c>
      <c r="AC271" s="394"/>
      <c r="AD271" s="273"/>
    </row>
    <row r="272" spans="1:30">
      <c r="A272" s="196">
        <v>3</v>
      </c>
      <c r="B272" s="196" t="s">
        <v>336</v>
      </c>
      <c r="C272" s="273">
        <v>86</v>
      </c>
      <c r="D272" s="273" t="s">
        <v>461</v>
      </c>
      <c r="E272" s="273" t="s">
        <v>928</v>
      </c>
      <c r="F272" s="273">
        <v>27</v>
      </c>
      <c r="G272" s="273" t="s">
        <v>1360</v>
      </c>
      <c r="H272" s="362" t="s">
        <v>1362</v>
      </c>
      <c r="I272" s="369"/>
      <c r="J272" s="369"/>
      <c r="K272" s="369"/>
      <c r="L272" s="369"/>
      <c r="M272" s="364"/>
      <c r="N272" s="369"/>
      <c r="O272" s="369"/>
      <c r="P272" s="369"/>
      <c r="Q272" s="369"/>
      <c r="R272" s="368"/>
      <c r="S272" s="368"/>
      <c r="T272" s="368"/>
      <c r="U272" s="273"/>
      <c r="V272" s="364">
        <v>16883236.809999999</v>
      </c>
      <c r="W272" s="273"/>
      <c r="X272" s="258">
        <v>0</v>
      </c>
      <c r="Y272" s="273"/>
      <c r="Z272" s="273"/>
      <c r="AA272" s="273"/>
      <c r="AB272" s="258" t="s">
        <v>1246</v>
      </c>
      <c r="AC272" s="394"/>
      <c r="AD272" s="273"/>
    </row>
    <row r="273" spans="1:33">
      <c r="A273" s="196">
        <v>3</v>
      </c>
      <c r="B273" s="196" t="s">
        <v>336</v>
      </c>
      <c r="C273" s="273">
        <v>87</v>
      </c>
      <c r="D273" s="273" t="s">
        <v>339</v>
      </c>
      <c r="E273" s="273" t="s">
        <v>856</v>
      </c>
      <c r="F273" s="273">
        <v>27</v>
      </c>
      <c r="G273" s="273" t="s">
        <v>1360</v>
      </c>
      <c r="H273" s="406" t="s">
        <v>399</v>
      </c>
      <c r="I273" s="364">
        <v>2594429</v>
      </c>
      <c r="J273" s="364">
        <v>0</v>
      </c>
      <c r="K273" s="364">
        <v>0</v>
      </c>
      <c r="L273" s="364">
        <v>0</v>
      </c>
      <c r="M273" s="364">
        <v>0</v>
      </c>
      <c r="N273" s="364">
        <v>0</v>
      </c>
      <c r="O273" s="364">
        <v>2594429</v>
      </c>
      <c r="P273" s="364">
        <v>208995.6215025</v>
      </c>
      <c r="Q273" s="364">
        <v>1600892.41445</v>
      </c>
      <c r="R273" s="258">
        <v>2.3683228199999999</v>
      </c>
      <c r="S273" s="258">
        <v>2.3434928216716933</v>
      </c>
      <c r="T273" s="258">
        <v>2.6500725200000002</v>
      </c>
      <c r="U273" s="273"/>
      <c r="V273" s="364">
        <v>886480971.69000006</v>
      </c>
      <c r="W273" s="273"/>
      <c r="X273" s="258">
        <v>0</v>
      </c>
      <c r="Y273" s="273"/>
      <c r="Z273" s="273"/>
      <c r="AA273" s="273"/>
      <c r="AB273" s="258" t="s">
        <v>1246</v>
      </c>
      <c r="AC273" s="394"/>
      <c r="AD273" s="273"/>
    </row>
    <row r="274" spans="1:33">
      <c r="C274" s="273"/>
      <c r="D274" s="273"/>
      <c r="E274" s="273"/>
      <c r="F274" s="273"/>
      <c r="G274" s="370" t="s">
        <v>1361</v>
      </c>
      <c r="H274" s="406" t="s">
        <v>1592</v>
      </c>
      <c r="I274" s="364">
        <v>81000</v>
      </c>
      <c r="J274" s="364">
        <v>0</v>
      </c>
      <c r="K274" s="364">
        <v>0</v>
      </c>
      <c r="L274" s="364">
        <v>0</v>
      </c>
      <c r="M274" s="364">
        <v>0</v>
      </c>
      <c r="N274" s="364">
        <v>0</v>
      </c>
      <c r="O274" s="364">
        <v>81000</v>
      </c>
      <c r="P274" s="364">
        <v>6480</v>
      </c>
      <c r="Q274" s="364">
        <v>6988.68</v>
      </c>
      <c r="R274" s="258">
        <v>1.033889E-2</v>
      </c>
      <c r="S274" s="258">
        <v>1.0230494732269254E-2</v>
      </c>
      <c r="T274" s="258">
        <v>2.8928570000000001E-2</v>
      </c>
      <c r="U274" s="273"/>
      <c r="V274" s="364" t="e">
        <v>#N/A</v>
      </c>
      <c r="W274" s="273">
        <v>0</v>
      </c>
      <c r="X274" s="258">
        <v>0</v>
      </c>
      <c r="Y274" s="273">
        <v>0</v>
      </c>
      <c r="Z274" s="273">
        <v>0</v>
      </c>
      <c r="AA274" s="273">
        <v>0</v>
      </c>
      <c r="AB274" s="258" t="e">
        <v>#N/A</v>
      </c>
      <c r="AC274" s="394">
        <v>0</v>
      </c>
      <c r="AD274" s="273">
        <v>0</v>
      </c>
    </row>
    <row r="275" spans="1:33">
      <c r="C275" s="273"/>
      <c r="D275" s="273"/>
      <c r="E275" s="273"/>
      <c r="F275" s="273"/>
      <c r="G275" s="370"/>
      <c r="H275" s="395" t="s">
        <v>286</v>
      </c>
      <c r="I275" s="364">
        <v>1722375</v>
      </c>
      <c r="J275" s="364">
        <v>0</v>
      </c>
      <c r="K275" s="364">
        <v>0</v>
      </c>
      <c r="L275" s="364">
        <v>0</v>
      </c>
      <c r="M275" s="364">
        <v>0</v>
      </c>
      <c r="N275" s="364">
        <v>0</v>
      </c>
      <c r="O275" s="364">
        <v>1722375</v>
      </c>
      <c r="P275" s="364">
        <v>44142.083847599999</v>
      </c>
      <c r="Q275" s="364">
        <v>290805.79499999998</v>
      </c>
      <c r="R275" s="258">
        <v>0.43021130000000002</v>
      </c>
      <c r="S275" s="258">
        <v>0.42570086967222309</v>
      </c>
      <c r="T275" s="258">
        <v>5.7057223700000002</v>
      </c>
      <c r="U275" s="273"/>
      <c r="V275" s="364"/>
      <c r="W275" s="273"/>
      <c r="X275" s="258"/>
      <c r="Y275" s="273"/>
      <c r="Z275" s="273"/>
      <c r="AA275" s="273"/>
      <c r="AB275" s="258"/>
      <c r="AC275" s="394"/>
      <c r="AD275" s="273"/>
    </row>
    <row r="276" spans="1:33">
      <c r="A276" s="196">
        <v>20</v>
      </c>
      <c r="B276" s="196" t="s">
        <v>397</v>
      </c>
      <c r="C276" s="273">
        <v>88</v>
      </c>
      <c r="D276" s="273" t="s">
        <v>398</v>
      </c>
      <c r="E276" s="273" t="s">
        <v>883</v>
      </c>
      <c r="F276" s="273">
        <v>28</v>
      </c>
      <c r="G276" s="273" t="s">
        <v>1362</v>
      </c>
      <c r="H276" s="395" t="s">
        <v>401</v>
      </c>
      <c r="I276" s="364">
        <v>8589654</v>
      </c>
      <c r="J276" s="364">
        <v>0</v>
      </c>
      <c r="K276" s="364">
        <v>0</v>
      </c>
      <c r="L276" s="364">
        <v>0</v>
      </c>
      <c r="M276" s="364">
        <v>0</v>
      </c>
      <c r="N276" s="364">
        <v>0</v>
      </c>
      <c r="O276" s="364">
        <v>8589654</v>
      </c>
      <c r="P276" s="364">
        <v>445152.18962830002</v>
      </c>
      <c r="Q276" s="364">
        <v>1269722.94992</v>
      </c>
      <c r="R276" s="258">
        <v>1.8783984600000001</v>
      </c>
      <c r="S276" s="258">
        <v>1.8587049271962568</v>
      </c>
      <c r="T276" s="258">
        <v>2.6971864299999999</v>
      </c>
      <c r="U276" s="273"/>
      <c r="V276" s="364">
        <v>250339406.31999999</v>
      </c>
      <c r="W276" s="273"/>
      <c r="X276" s="258">
        <v>0</v>
      </c>
      <c r="Y276" s="273"/>
      <c r="Z276" s="273"/>
      <c r="AA276" s="273"/>
      <c r="AB276" s="258" t="s">
        <v>1246</v>
      </c>
      <c r="AC276" s="394"/>
      <c r="AD276" s="273"/>
    </row>
    <row r="277" spans="1:33" ht="24">
      <c r="A277" s="196">
        <v>20</v>
      </c>
      <c r="B277" s="196" t="s">
        <v>397</v>
      </c>
      <c r="C277" s="273">
        <v>89</v>
      </c>
      <c r="D277" s="273" t="s">
        <v>741</v>
      </c>
      <c r="E277" s="273" t="s">
        <v>1112</v>
      </c>
      <c r="F277" s="273">
        <v>28</v>
      </c>
      <c r="G277" s="273" t="s">
        <v>1362</v>
      </c>
      <c r="H277" s="395" t="s">
        <v>1519</v>
      </c>
      <c r="I277" s="364">
        <v>2615907</v>
      </c>
      <c r="J277" s="364">
        <v>0</v>
      </c>
      <c r="K277" s="364">
        <v>0</v>
      </c>
      <c r="L277" s="364">
        <v>0</v>
      </c>
      <c r="M277" s="364">
        <v>0</v>
      </c>
      <c r="N277" s="364">
        <v>0</v>
      </c>
      <c r="O277" s="364">
        <v>2615907</v>
      </c>
      <c r="P277" s="364">
        <v>1537.2166553</v>
      </c>
      <c r="Q277" s="364">
        <v>909080.00063999998</v>
      </c>
      <c r="R277" s="258">
        <v>1.3448717100000001</v>
      </c>
      <c r="S277" s="258">
        <v>1.3307717849091458</v>
      </c>
      <c r="T277" s="258">
        <v>2.7377334000000002</v>
      </c>
      <c r="U277" s="273"/>
      <c r="V277" s="364" t="e">
        <v>#N/A</v>
      </c>
      <c r="W277" s="273"/>
      <c r="X277" s="258">
        <v>0</v>
      </c>
      <c r="Y277" s="273"/>
      <c r="Z277" s="273"/>
      <c r="AA277" s="273"/>
      <c r="AB277" s="258" t="e">
        <v>#N/A</v>
      </c>
      <c r="AC277" s="394"/>
      <c r="AD277" s="273"/>
    </row>
    <row r="278" spans="1:33">
      <c r="A278" s="196">
        <v>20</v>
      </c>
      <c r="B278" s="196" t="s">
        <v>397</v>
      </c>
      <c r="C278" s="273">
        <v>90</v>
      </c>
      <c r="D278" s="273" t="s">
        <v>400</v>
      </c>
      <c r="E278" s="273" t="s">
        <v>884</v>
      </c>
      <c r="F278" s="273">
        <v>28</v>
      </c>
      <c r="G278" s="273" t="s">
        <v>1362</v>
      </c>
      <c r="H278" s="395" t="s">
        <v>287</v>
      </c>
      <c r="I278" s="364">
        <v>533524</v>
      </c>
      <c r="J278" s="364">
        <v>0</v>
      </c>
      <c r="K278" s="364">
        <v>0</v>
      </c>
      <c r="L278" s="364">
        <v>0</v>
      </c>
      <c r="M278" s="364">
        <v>0</v>
      </c>
      <c r="N278" s="364">
        <v>0</v>
      </c>
      <c r="O278" s="364">
        <v>533524</v>
      </c>
      <c r="P278" s="364">
        <v>7748.3658137000002</v>
      </c>
      <c r="Q278" s="364">
        <v>189401.02</v>
      </c>
      <c r="R278" s="258">
        <v>0.28019544000000002</v>
      </c>
      <c r="S278" s="258">
        <v>0.27725781369248892</v>
      </c>
      <c r="T278" s="258">
        <v>2.3394429400000001</v>
      </c>
      <c r="U278" s="273"/>
      <c r="V278" s="364">
        <v>421640026.69</v>
      </c>
      <c r="W278" s="273"/>
      <c r="X278" s="258">
        <v>0</v>
      </c>
      <c r="Y278" s="273"/>
      <c r="Z278" s="273"/>
      <c r="AA278" s="273"/>
      <c r="AB278" s="258" t="s">
        <v>1246</v>
      </c>
      <c r="AC278" s="394"/>
      <c r="AD278" s="273"/>
      <c r="AG278" s="126"/>
    </row>
    <row r="279" spans="1:33">
      <c r="A279" s="196">
        <v>20</v>
      </c>
      <c r="B279" s="196" t="s">
        <v>397</v>
      </c>
      <c r="C279" s="273">
        <v>91</v>
      </c>
      <c r="D279" s="273" t="s">
        <v>402</v>
      </c>
      <c r="E279" s="273" t="s">
        <v>885</v>
      </c>
      <c r="F279" s="273">
        <v>28</v>
      </c>
      <c r="G279" s="273" t="s">
        <v>1362</v>
      </c>
      <c r="H279" s="395" t="s">
        <v>288</v>
      </c>
      <c r="I279" s="364">
        <v>228461</v>
      </c>
      <c r="J279" s="364">
        <v>0</v>
      </c>
      <c r="K279" s="364">
        <v>0</v>
      </c>
      <c r="L279" s="364">
        <v>0</v>
      </c>
      <c r="M279" s="364">
        <v>0</v>
      </c>
      <c r="N279" s="364">
        <v>0</v>
      </c>
      <c r="O279" s="364">
        <v>228461</v>
      </c>
      <c r="P279" s="364">
        <v>20964.6222041</v>
      </c>
      <c r="Q279" s="364">
        <v>223891.78</v>
      </c>
      <c r="R279" s="258">
        <v>0.33122026999999998</v>
      </c>
      <c r="S279" s="258">
        <v>0.32774768280825367</v>
      </c>
      <c r="T279" s="258">
        <v>2.3687479300000001</v>
      </c>
      <c r="U279" s="273"/>
      <c r="V279" s="364" t="e">
        <v>#N/A</v>
      </c>
      <c r="W279" s="273"/>
      <c r="X279" s="258">
        <v>0</v>
      </c>
      <c r="Y279" s="273"/>
      <c r="Z279" s="273"/>
      <c r="AA279" s="273"/>
      <c r="AB279" s="258" t="e">
        <v>#N/A</v>
      </c>
      <c r="AC279" s="394"/>
      <c r="AD279" s="273"/>
      <c r="AG279" s="240"/>
    </row>
    <row r="280" spans="1:33">
      <c r="A280" s="196">
        <v>20</v>
      </c>
      <c r="B280" s="196" t="s">
        <v>397</v>
      </c>
      <c r="C280" s="273">
        <v>92</v>
      </c>
      <c r="D280" s="273" t="s">
        <v>1113</v>
      </c>
      <c r="E280" s="273" t="s">
        <v>1114</v>
      </c>
      <c r="F280" s="273">
        <v>28</v>
      </c>
      <c r="G280" s="273" t="s">
        <v>1362</v>
      </c>
      <c r="H280" s="395" t="s">
        <v>289</v>
      </c>
      <c r="I280" s="364">
        <v>4301451</v>
      </c>
      <c r="J280" s="364">
        <v>0</v>
      </c>
      <c r="K280" s="364">
        <v>0</v>
      </c>
      <c r="L280" s="364">
        <v>0</v>
      </c>
      <c r="M280" s="364">
        <v>0</v>
      </c>
      <c r="N280" s="364">
        <v>0</v>
      </c>
      <c r="O280" s="364">
        <v>4301451</v>
      </c>
      <c r="P280" s="364">
        <v>128330.5663103</v>
      </c>
      <c r="Q280" s="364">
        <v>1358957.4144300001</v>
      </c>
      <c r="R280" s="258">
        <v>2.0104098399999999</v>
      </c>
      <c r="S280" s="258">
        <v>1.9893322730049681</v>
      </c>
      <c r="T280" s="258">
        <v>2.32866332</v>
      </c>
      <c r="U280" s="273"/>
      <c r="V280" s="364" t="e">
        <v>#N/A</v>
      </c>
      <c r="W280" s="273"/>
      <c r="X280" s="258">
        <v>0</v>
      </c>
      <c r="Y280" s="273"/>
      <c r="Z280" s="273"/>
      <c r="AA280" s="273"/>
      <c r="AB280" s="258" t="e">
        <v>#N/A</v>
      </c>
      <c r="AC280" s="394"/>
      <c r="AD280" s="273"/>
      <c r="AG280" s="240"/>
    </row>
    <row r="281" spans="1:33">
      <c r="A281" s="196">
        <v>20</v>
      </c>
      <c r="B281" s="196" t="s">
        <v>397</v>
      </c>
      <c r="C281" s="273">
        <v>93</v>
      </c>
      <c r="D281" s="273" t="s">
        <v>742</v>
      </c>
      <c r="E281" s="273" t="s">
        <v>1115</v>
      </c>
      <c r="F281" s="273">
        <v>28</v>
      </c>
      <c r="G281" s="273" t="s">
        <v>1362</v>
      </c>
      <c r="H281" s="395" t="s">
        <v>744</v>
      </c>
      <c r="I281" s="364">
        <v>111574</v>
      </c>
      <c r="J281" s="364">
        <v>0</v>
      </c>
      <c r="K281" s="364">
        <v>0</v>
      </c>
      <c r="L281" s="364">
        <v>0</v>
      </c>
      <c r="M281" s="364">
        <v>0</v>
      </c>
      <c r="N281" s="364">
        <v>0</v>
      </c>
      <c r="O281" s="364">
        <v>111574</v>
      </c>
      <c r="P281" s="364">
        <v>43913.235289999997</v>
      </c>
      <c r="Q281" s="364">
        <v>128776.47932</v>
      </c>
      <c r="R281" s="258">
        <v>0.19050891</v>
      </c>
      <c r="S281" s="258">
        <v>0.1885115777691124</v>
      </c>
      <c r="T281" s="258">
        <v>7.8484253800000001</v>
      </c>
      <c r="U281" s="273"/>
      <c r="V281" s="364">
        <v>138866</v>
      </c>
      <c r="W281" s="273"/>
      <c r="X281" s="258">
        <v>0</v>
      </c>
      <c r="Y281" s="273"/>
      <c r="Z281" s="273"/>
      <c r="AA281" s="273"/>
      <c r="AB281" s="258" t="s">
        <v>1246</v>
      </c>
      <c r="AC281" s="394"/>
      <c r="AD281" s="273"/>
    </row>
    <row r="282" spans="1:33">
      <c r="A282" s="196">
        <v>20</v>
      </c>
      <c r="B282" s="196" t="s">
        <v>397</v>
      </c>
      <c r="C282" s="273">
        <v>94</v>
      </c>
      <c r="D282" s="377" t="s">
        <v>1427</v>
      </c>
      <c r="E282" s="273" t="s">
        <v>1428</v>
      </c>
      <c r="F282" s="273">
        <v>28</v>
      </c>
      <c r="G282" s="273" t="s">
        <v>1362</v>
      </c>
      <c r="H282" s="393"/>
      <c r="I282" s="366">
        <v>20778375</v>
      </c>
      <c r="J282" s="366">
        <v>0</v>
      </c>
      <c r="K282" s="366">
        <v>0</v>
      </c>
      <c r="L282" s="366">
        <v>0</v>
      </c>
      <c r="M282" s="396">
        <v>0</v>
      </c>
      <c r="N282" s="366">
        <v>0</v>
      </c>
      <c r="O282" s="366">
        <v>20778375</v>
      </c>
      <c r="P282" s="366">
        <v>907263.90125180013</v>
      </c>
      <c r="Q282" s="366">
        <v>5978516.53376</v>
      </c>
      <c r="R282" s="367">
        <v>8.8444776400000009</v>
      </c>
      <c r="S282" s="367">
        <v>8.751750245456412</v>
      </c>
      <c r="T282" s="368"/>
      <c r="U282" s="273"/>
      <c r="V282" s="364"/>
      <c r="W282" s="273"/>
      <c r="X282" s="258"/>
      <c r="Y282" s="273"/>
      <c r="Z282" s="273"/>
      <c r="AA282" s="273"/>
      <c r="AB282" s="258"/>
      <c r="AC282" s="394"/>
      <c r="AD282" s="273"/>
    </row>
    <row r="283" spans="1:33">
      <c r="A283" s="196">
        <v>20</v>
      </c>
      <c r="B283" s="196" t="s">
        <v>397</v>
      </c>
      <c r="C283" s="273">
        <v>94</v>
      </c>
      <c r="D283" s="273" t="s">
        <v>743</v>
      </c>
      <c r="E283" s="273" t="s">
        <v>1116</v>
      </c>
      <c r="F283" s="273">
        <v>28</v>
      </c>
      <c r="G283" s="273" t="s">
        <v>1362</v>
      </c>
      <c r="H283" s="362" t="s">
        <v>1363</v>
      </c>
      <c r="I283" s="369"/>
      <c r="J283" s="369"/>
      <c r="K283" s="369"/>
      <c r="L283" s="369"/>
      <c r="M283" s="364"/>
      <c r="N283" s="369"/>
      <c r="O283" s="369"/>
      <c r="P283" s="369"/>
      <c r="Q283" s="369"/>
      <c r="R283" s="368"/>
      <c r="S283" s="368"/>
      <c r="T283" s="368"/>
      <c r="U283" s="273"/>
      <c r="V283" s="364" t="e">
        <v>#N/A</v>
      </c>
      <c r="W283" s="273"/>
      <c r="X283" s="258">
        <v>0</v>
      </c>
      <c r="Y283" s="273"/>
      <c r="Z283" s="273"/>
      <c r="AA283" s="273"/>
      <c r="AB283" s="258" t="e">
        <v>#N/A</v>
      </c>
      <c r="AC283" s="394"/>
      <c r="AD283" s="273"/>
    </row>
    <row r="284" spans="1:33">
      <c r="C284" s="273"/>
      <c r="D284" s="273"/>
      <c r="E284" s="273"/>
      <c r="F284" s="273"/>
      <c r="G284" s="370" t="s">
        <v>1364</v>
      </c>
      <c r="H284" s="395" t="s">
        <v>128</v>
      </c>
      <c r="I284" s="364">
        <v>2511167</v>
      </c>
      <c r="J284" s="364">
        <v>0</v>
      </c>
      <c r="K284" s="364">
        <v>0</v>
      </c>
      <c r="L284" s="364">
        <v>0</v>
      </c>
      <c r="M284" s="364">
        <v>0</v>
      </c>
      <c r="N284" s="364">
        <v>0</v>
      </c>
      <c r="O284" s="364">
        <v>2511167</v>
      </c>
      <c r="P284" s="364">
        <v>11626.7032095</v>
      </c>
      <c r="Q284" s="364">
        <v>17578.169000000002</v>
      </c>
      <c r="R284" s="258">
        <v>2.600473E-2</v>
      </c>
      <c r="S284" s="258">
        <v>2.5732093236124517E-2</v>
      </c>
      <c r="T284" s="258">
        <v>0.63990188999999997</v>
      </c>
      <c r="U284" s="273"/>
      <c r="V284" s="364" t="e">
        <v>#N/A</v>
      </c>
      <c r="W284" s="273">
        <v>0</v>
      </c>
      <c r="X284" s="258">
        <v>0</v>
      </c>
      <c r="Y284" s="273">
        <v>0</v>
      </c>
      <c r="Z284" s="273">
        <v>0</v>
      </c>
      <c r="AA284" s="273">
        <v>0</v>
      </c>
      <c r="AB284" s="258" t="e">
        <v>#N/A</v>
      </c>
      <c r="AC284" s="394">
        <v>0</v>
      </c>
      <c r="AD284" s="273">
        <v>0</v>
      </c>
    </row>
    <row r="285" spans="1:33">
      <c r="C285" s="273"/>
      <c r="D285" s="273"/>
      <c r="E285" s="273"/>
      <c r="F285" s="273"/>
      <c r="G285" s="370"/>
      <c r="H285" s="395" t="s">
        <v>453</v>
      </c>
      <c r="I285" s="364">
        <v>724292</v>
      </c>
      <c r="J285" s="364">
        <v>0</v>
      </c>
      <c r="K285" s="364">
        <v>0</v>
      </c>
      <c r="L285" s="364">
        <v>0</v>
      </c>
      <c r="M285" s="364">
        <v>0</v>
      </c>
      <c r="N285" s="364">
        <v>0</v>
      </c>
      <c r="O285" s="364">
        <v>724292</v>
      </c>
      <c r="P285" s="364">
        <v>14898.876632200001</v>
      </c>
      <c r="Q285" s="364">
        <v>21728.76</v>
      </c>
      <c r="R285" s="258">
        <v>3.2145020000000003E-2</v>
      </c>
      <c r="S285" s="258">
        <v>3.1808004475629564E-2</v>
      </c>
      <c r="T285" s="258">
        <v>0.15962357999999999</v>
      </c>
      <c r="U285" s="273"/>
      <c r="V285" s="364"/>
      <c r="W285" s="273"/>
      <c r="X285" s="258"/>
      <c r="Y285" s="273"/>
      <c r="Z285" s="273"/>
      <c r="AA285" s="273"/>
      <c r="AB285" s="258"/>
      <c r="AC285" s="394"/>
      <c r="AD285" s="273"/>
    </row>
    <row r="286" spans="1:33">
      <c r="A286" s="196">
        <v>3</v>
      </c>
      <c r="B286" s="196" t="s">
        <v>336</v>
      </c>
      <c r="C286" s="273">
        <v>95</v>
      </c>
      <c r="D286" s="273" t="s">
        <v>454</v>
      </c>
      <c r="E286" s="273" t="s">
        <v>918</v>
      </c>
      <c r="F286" s="273">
        <v>29</v>
      </c>
      <c r="G286" s="273" t="s">
        <v>1363</v>
      </c>
      <c r="H286" s="395" t="s">
        <v>799</v>
      </c>
      <c r="I286" s="364">
        <v>273682</v>
      </c>
      <c r="J286" s="364">
        <v>0</v>
      </c>
      <c r="K286" s="364">
        <v>0</v>
      </c>
      <c r="L286" s="364">
        <v>0</v>
      </c>
      <c r="M286" s="364">
        <v>0</v>
      </c>
      <c r="N286" s="364">
        <v>0</v>
      </c>
      <c r="O286" s="364">
        <v>273682</v>
      </c>
      <c r="P286" s="364">
        <v>16456.4986107</v>
      </c>
      <c r="Q286" s="364">
        <v>44448.693619999998</v>
      </c>
      <c r="R286" s="258">
        <v>6.575636E-2</v>
      </c>
      <c r="S286" s="258">
        <v>6.506695483777479E-2</v>
      </c>
      <c r="T286" s="258">
        <v>0.58928261999999998</v>
      </c>
      <c r="U286" s="273"/>
      <c r="V286" s="364">
        <v>122800005.81999999</v>
      </c>
      <c r="W286" s="273"/>
      <c r="X286" s="258">
        <v>0</v>
      </c>
      <c r="Y286" s="273"/>
      <c r="Z286" s="273"/>
      <c r="AA286" s="273"/>
      <c r="AB286" s="258" t="s">
        <v>1246</v>
      </c>
      <c r="AC286" s="394"/>
      <c r="AD286" s="273"/>
    </row>
    <row r="287" spans="1:33">
      <c r="A287" s="196">
        <v>3</v>
      </c>
      <c r="B287" s="196" t="s">
        <v>336</v>
      </c>
      <c r="C287" s="273">
        <v>96</v>
      </c>
      <c r="D287" s="364" t="s">
        <v>452</v>
      </c>
      <c r="E287" s="273" t="s">
        <v>917</v>
      </c>
      <c r="F287" s="273">
        <v>29</v>
      </c>
      <c r="G287" s="273" t="s">
        <v>1363</v>
      </c>
      <c r="H287" s="407" t="s">
        <v>921</v>
      </c>
      <c r="I287" s="364">
        <v>1695446</v>
      </c>
      <c r="J287" s="364">
        <v>0</v>
      </c>
      <c r="K287" s="364">
        <v>0</v>
      </c>
      <c r="L287" s="364">
        <v>0</v>
      </c>
      <c r="M287" s="364">
        <v>0</v>
      </c>
      <c r="N287" s="364">
        <v>0</v>
      </c>
      <c r="O287" s="364">
        <v>1695446</v>
      </c>
      <c r="P287" s="364">
        <v>23729.340230000002</v>
      </c>
      <c r="Q287" s="364">
        <v>872815.6007999999</v>
      </c>
      <c r="R287" s="258">
        <v>1.291223</v>
      </c>
      <c r="S287" s="258">
        <v>1.2776855437975156</v>
      </c>
      <c r="T287" s="258">
        <v>4.9693301500000002</v>
      </c>
      <c r="U287" s="273"/>
      <c r="V287" s="364">
        <v>22353343.449999999</v>
      </c>
      <c r="W287" s="273"/>
      <c r="X287" s="258">
        <v>0</v>
      </c>
      <c r="Y287" s="273"/>
      <c r="Z287" s="273"/>
      <c r="AA287" s="273"/>
      <c r="AB287" s="258" t="s">
        <v>1246</v>
      </c>
      <c r="AC287" s="394"/>
      <c r="AD287" s="273"/>
    </row>
    <row r="288" spans="1:33">
      <c r="A288" s="196">
        <v>3</v>
      </c>
      <c r="B288" s="196" t="s">
        <v>336</v>
      </c>
      <c r="C288" s="273">
        <v>97</v>
      </c>
      <c r="D288" s="371" t="s">
        <v>798</v>
      </c>
      <c r="E288" s="273" t="s">
        <v>929</v>
      </c>
      <c r="F288" s="273">
        <v>29</v>
      </c>
      <c r="G288" s="273" t="s">
        <v>1363</v>
      </c>
      <c r="H288" s="406" t="s">
        <v>141</v>
      </c>
      <c r="I288" s="364">
        <v>323426</v>
      </c>
      <c r="J288" s="364">
        <v>0</v>
      </c>
      <c r="K288" s="364">
        <v>0</v>
      </c>
      <c r="L288" s="364">
        <v>0</v>
      </c>
      <c r="M288" s="364">
        <v>0</v>
      </c>
      <c r="N288" s="364">
        <v>0</v>
      </c>
      <c r="O288" s="364">
        <v>323426</v>
      </c>
      <c r="P288" s="364">
        <v>3881.1119113</v>
      </c>
      <c r="Q288" s="364">
        <v>33710.691979999996</v>
      </c>
      <c r="R288" s="258">
        <v>4.9870810000000002E-2</v>
      </c>
      <c r="S288" s="258">
        <v>4.9347953651124578E-2</v>
      </c>
      <c r="T288" s="258">
        <v>1.77839484</v>
      </c>
      <c r="U288" s="273"/>
      <c r="V288" s="364">
        <v>30125521</v>
      </c>
      <c r="W288" s="273"/>
      <c r="X288" s="258">
        <v>0</v>
      </c>
      <c r="Y288" s="273"/>
      <c r="Z288" s="273"/>
      <c r="AA288" s="273"/>
      <c r="AB288" s="258"/>
      <c r="AC288" s="394"/>
      <c r="AD288" s="273"/>
    </row>
    <row r="289" spans="1:30">
      <c r="A289" s="196">
        <v>3</v>
      </c>
      <c r="B289" s="196" t="s">
        <v>336</v>
      </c>
      <c r="C289" s="273">
        <v>98</v>
      </c>
      <c r="D289" s="371" t="s">
        <v>919</v>
      </c>
      <c r="E289" s="273" t="s">
        <v>920</v>
      </c>
      <c r="F289" s="273">
        <v>29</v>
      </c>
      <c r="G289" s="273" t="s">
        <v>1363</v>
      </c>
      <c r="H289" s="395" t="s">
        <v>142</v>
      </c>
      <c r="I289" s="364">
        <v>93218</v>
      </c>
      <c r="J289" s="364">
        <v>0</v>
      </c>
      <c r="K289" s="364">
        <v>0</v>
      </c>
      <c r="L289" s="364">
        <v>0</v>
      </c>
      <c r="M289" s="364">
        <v>0</v>
      </c>
      <c r="N289" s="364">
        <v>0</v>
      </c>
      <c r="O289" s="364">
        <v>93218</v>
      </c>
      <c r="P289" s="364">
        <v>522.95306470000003</v>
      </c>
      <c r="Q289" s="364">
        <v>5484.9471199999998</v>
      </c>
      <c r="R289" s="258">
        <v>8.1142999999999996E-3</v>
      </c>
      <c r="S289" s="258">
        <v>8.0292305010295807E-3</v>
      </c>
      <c r="T289" s="258">
        <v>6.4734722199999997</v>
      </c>
      <c r="U289" s="273"/>
      <c r="V289" s="364" t="e">
        <v>#N/A</v>
      </c>
      <c r="W289" s="273"/>
      <c r="X289" s="258">
        <v>0</v>
      </c>
      <c r="Y289" s="273"/>
      <c r="Z289" s="273"/>
      <c r="AA289" s="273"/>
      <c r="AB289" s="258" t="e">
        <v>#N/A</v>
      </c>
      <c r="AC289" s="394"/>
      <c r="AD289" s="273"/>
    </row>
    <row r="290" spans="1:30">
      <c r="A290" s="196">
        <v>6</v>
      </c>
      <c r="B290" s="196" t="s">
        <v>348</v>
      </c>
      <c r="C290" s="273">
        <v>99</v>
      </c>
      <c r="D290" s="273" t="s">
        <v>492</v>
      </c>
      <c r="E290" s="273" t="s">
        <v>948</v>
      </c>
      <c r="F290" s="273">
        <v>29</v>
      </c>
      <c r="G290" s="273" t="s">
        <v>1363</v>
      </c>
      <c r="H290" s="395" t="s">
        <v>457</v>
      </c>
      <c r="I290" s="364">
        <v>1647310</v>
      </c>
      <c r="J290" s="364">
        <v>0</v>
      </c>
      <c r="K290" s="364">
        <v>0</v>
      </c>
      <c r="L290" s="364">
        <v>0</v>
      </c>
      <c r="M290" s="364">
        <v>0</v>
      </c>
      <c r="N290" s="364">
        <v>0</v>
      </c>
      <c r="O290" s="364">
        <v>1647310</v>
      </c>
      <c r="P290" s="364">
        <v>16238.686297100001</v>
      </c>
      <c r="Q290" s="364">
        <v>177283.50219999999</v>
      </c>
      <c r="R290" s="258">
        <v>0.26226906999999999</v>
      </c>
      <c r="S290" s="258">
        <v>0.25951938497332033</v>
      </c>
      <c r="T290" s="258">
        <v>8.7286725599999997</v>
      </c>
      <c r="U290" s="273"/>
      <c r="V290" s="364">
        <v>2338980</v>
      </c>
      <c r="W290" s="273"/>
      <c r="X290" s="258">
        <v>0</v>
      </c>
      <c r="Y290" s="273"/>
      <c r="Z290" s="273"/>
      <c r="AA290" s="273"/>
      <c r="AB290" s="258" t="s">
        <v>1246</v>
      </c>
      <c r="AC290" s="394"/>
      <c r="AD290" s="273"/>
    </row>
    <row r="291" spans="1:30">
      <c r="A291" s="196">
        <v>6</v>
      </c>
      <c r="B291" s="196" t="s">
        <v>348</v>
      </c>
      <c r="C291" s="273">
        <v>100</v>
      </c>
      <c r="D291" s="273" t="s">
        <v>493</v>
      </c>
      <c r="E291" s="273" t="s">
        <v>952</v>
      </c>
      <c r="F291" s="273">
        <v>29</v>
      </c>
      <c r="G291" s="273" t="s">
        <v>1363</v>
      </c>
      <c r="H291" s="395" t="s">
        <v>1589</v>
      </c>
      <c r="I291" s="364">
        <v>196158</v>
      </c>
      <c r="J291" s="364">
        <v>0</v>
      </c>
      <c r="K291" s="364">
        <v>0</v>
      </c>
      <c r="L291" s="364">
        <v>0</v>
      </c>
      <c r="M291" s="364">
        <v>0</v>
      </c>
      <c r="N291" s="364">
        <v>0</v>
      </c>
      <c r="O291" s="364">
        <v>196158</v>
      </c>
      <c r="P291" s="364">
        <v>15314.055060000001</v>
      </c>
      <c r="Q291" s="364">
        <v>42173.97</v>
      </c>
      <c r="R291" s="258">
        <v>6.2391189999999999E-2</v>
      </c>
      <c r="S291" s="258">
        <v>6.1737063068259171E-2</v>
      </c>
      <c r="T291" s="258">
        <v>0.78341927</v>
      </c>
      <c r="U291" s="273"/>
      <c r="V291" s="364">
        <v>1542252.76</v>
      </c>
      <c r="W291" s="273"/>
      <c r="X291" s="258">
        <v>0</v>
      </c>
      <c r="Y291" s="273"/>
      <c r="Z291" s="273"/>
      <c r="AA291" s="273"/>
      <c r="AB291" s="258" t="s">
        <v>1246</v>
      </c>
      <c r="AC291" s="394"/>
      <c r="AD291" s="273"/>
    </row>
    <row r="292" spans="1:30">
      <c r="A292" s="196">
        <v>3</v>
      </c>
      <c r="B292" s="196" t="s">
        <v>336</v>
      </c>
      <c r="C292" s="273">
        <v>101</v>
      </c>
      <c r="D292" s="273" t="s">
        <v>455</v>
      </c>
      <c r="E292" s="273" t="s">
        <v>922</v>
      </c>
      <c r="F292" s="273">
        <v>29</v>
      </c>
      <c r="G292" s="273" t="s">
        <v>1363</v>
      </c>
      <c r="H292" s="395" t="s">
        <v>932</v>
      </c>
      <c r="I292" s="364">
        <v>558572</v>
      </c>
      <c r="J292" s="364">
        <v>0</v>
      </c>
      <c r="K292" s="364">
        <v>0</v>
      </c>
      <c r="L292" s="364">
        <v>0</v>
      </c>
      <c r="M292" s="364">
        <v>0</v>
      </c>
      <c r="N292" s="364">
        <v>0</v>
      </c>
      <c r="O292" s="364">
        <v>558572</v>
      </c>
      <c r="P292" s="364">
        <v>3088.9031170999997</v>
      </c>
      <c r="Q292" s="364">
        <v>7535.1362800000006</v>
      </c>
      <c r="R292" s="258">
        <v>1.1147300000000001E-2</v>
      </c>
      <c r="S292" s="258">
        <v>1.1030433789996243E-2</v>
      </c>
      <c r="T292" s="258">
        <v>3.6888740000000003E-2</v>
      </c>
      <c r="U292" s="273"/>
      <c r="V292" s="364">
        <v>6808735.9500000002</v>
      </c>
      <c r="W292" s="273"/>
      <c r="X292" s="258">
        <v>0</v>
      </c>
      <c r="Y292" s="273"/>
      <c r="Z292" s="273"/>
      <c r="AA292" s="273"/>
      <c r="AB292" s="258" t="s">
        <v>1246</v>
      </c>
      <c r="AC292" s="394"/>
      <c r="AD292" s="273"/>
    </row>
    <row r="293" spans="1:30">
      <c r="A293" s="196">
        <v>3</v>
      </c>
      <c r="B293" s="196" t="s">
        <v>336</v>
      </c>
      <c r="C293" s="273">
        <v>102</v>
      </c>
      <c r="D293" s="273" t="s">
        <v>456</v>
      </c>
      <c r="E293" s="273" t="s">
        <v>923</v>
      </c>
      <c r="F293" s="273">
        <v>29</v>
      </c>
      <c r="G293" s="273" t="s">
        <v>1363</v>
      </c>
      <c r="H293" s="395" t="s">
        <v>463</v>
      </c>
      <c r="I293" s="364">
        <v>97057</v>
      </c>
      <c r="J293" s="364">
        <v>0</v>
      </c>
      <c r="K293" s="364">
        <v>0</v>
      </c>
      <c r="L293" s="364">
        <v>0</v>
      </c>
      <c r="M293" s="364">
        <v>0</v>
      </c>
      <c r="N293" s="364">
        <v>0</v>
      </c>
      <c r="O293" s="364">
        <v>97057</v>
      </c>
      <c r="P293" s="364">
        <v>1449.0413500000002</v>
      </c>
      <c r="Q293" s="364">
        <v>12714.467000000001</v>
      </c>
      <c r="R293" s="258">
        <v>1.8809490000000002E-2</v>
      </c>
      <c r="S293" s="258">
        <v>1.8612282672423298E-2</v>
      </c>
      <c r="T293" s="258">
        <v>2.2844466400000001</v>
      </c>
      <c r="U293" s="273"/>
      <c r="V293" s="364" t="e">
        <v>#N/A</v>
      </c>
      <c r="W293" s="273"/>
      <c r="X293" s="258">
        <v>0</v>
      </c>
      <c r="Y293" s="273"/>
      <c r="Z293" s="273"/>
      <c r="AA293" s="273"/>
      <c r="AB293" s="258" t="e">
        <v>#N/A</v>
      </c>
      <c r="AC293" s="394"/>
      <c r="AD293" s="273"/>
    </row>
    <row r="294" spans="1:30">
      <c r="A294" s="196">
        <v>3</v>
      </c>
      <c r="B294" s="196" t="s">
        <v>336</v>
      </c>
      <c r="C294" s="273">
        <v>103</v>
      </c>
      <c r="D294" s="273" t="s">
        <v>337</v>
      </c>
      <c r="E294" s="273" t="s">
        <v>857</v>
      </c>
      <c r="F294" s="273">
        <v>29</v>
      </c>
      <c r="G294" s="273" t="s">
        <v>1363</v>
      </c>
      <c r="H294" s="395" t="s">
        <v>132</v>
      </c>
      <c r="I294" s="364">
        <v>142800</v>
      </c>
      <c r="J294" s="364">
        <v>0</v>
      </c>
      <c r="K294" s="364">
        <v>0</v>
      </c>
      <c r="L294" s="364">
        <v>0</v>
      </c>
      <c r="M294" s="364">
        <v>0</v>
      </c>
      <c r="N294" s="364">
        <v>0</v>
      </c>
      <c r="O294" s="364">
        <v>142800</v>
      </c>
      <c r="P294" s="364">
        <v>0</v>
      </c>
      <c r="Q294" s="364">
        <v>2070.6</v>
      </c>
      <c r="R294" s="258">
        <v>3.0631999999999999E-3</v>
      </c>
      <c r="S294" s="258">
        <v>3.0310820344666965E-3</v>
      </c>
      <c r="T294" s="258">
        <v>2.38</v>
      </c>
      <c r="U294" s="273"/>
      <c r="V294" s="364">
        <v>76134760.329999998</v>
      </c>
      <c r="W294" s="273"/>
      <c r="X294" s="258">
        <v>0</v>
      </c>
      <c r="Y294" s="273"/>
      <c r="Z294" s="273"/>
      <c r="AA294" s="273"/>
      <c r="AB294" s="258" t="s">
        <v>1246</v>
      </c>
      <c r="AC294" s="394"/>
      <c r="AD294" s="273"/>
    </row>
    <row r="295" spans="1:30">
      <c r="A295" s="196">
        <v>3</v>
      </c>
      <c r="B295" s="196" t="s">
        <v>336</v>
      </c>
      <c r="C295" s="273">
        <v>104</v>
      </c>
      <c r="D295" s="371" t="s">
        <v>930</v>
      </c>
      <c r="E295" s="273" t="s">
        <v>931</v>
      </c>
      <c r="F295" s="273">
        <v>29</v>
      </c>
      <c r="G295" s="273" t="s">
        <v>1363</v>
      </c>
      <c r="H295" s="395" t="s">
        <v>134</v>
      </c>
      <c r="I295" s="364">
        <v>634416</v>
      </c>
      <c r="J295" s="364">
        <v>0</v>
      </c>
      <c r="K295" s="364">
        <v>0</v>
      </c>
      <c r="L295" s="364">
        <v>0</v>
      </c>
      <c r="M295" s="364">
        <v>0</v>
      </c>
      <c r="N295" s="364">
        <v>0</v>
      </c>
      <c r="O295" s="364">
        <v>634416</v>
      </c>
      <c r="P295" s="364">
        <v>45804.834945499999</v>
      </c>
      <c r="Q295" s="364">
        <v>215701.44</v>
      </c>
      <c r="R295" s="258">
        <v>0.31910367000000001</v>
      </c>
      <c r="S295" s="258">
        <v>0.3157581182230253</v>
      </c>
      <c r="T295" s="258">
        <v>2.96047971</v>
      </c>
      <c r="U295" s="273"/>
      <c r="V295" s="364">
        <v>78269946.530000001</v>
      </c>
      <c r="W295" s="273"/>
      <c r="X295" s="258">
        <v>0</v>
      </c>
      <c r="Y295" s="273"/>
      <c r="Z295" s="273"/>
      <c r="AA295" s="273"/>
      <c r="AB295" s="258" t="s">
        <v>1246</v>
      </c>
      <c r="AC295" s="394"/>
      <c r="AD295" s="273"/>
    </row>
    <row r="296" spans="1:30">
      <c r="A296" s="196">
        <v>3</v>
      </c>
      <c r="B296" s="196" t="s">
        <v>336</v>
      </c>
      <c r="C296" s="273">
        <v>105</v>
      </c>
      <c r="D296" s="273" t="s">
        <v>462</v>
      </c>
      <c r="E296" s="273" t="s">
        <v>933</v>
      </c>
      <c r="F296" s="273">
        <v>29</v>
      </c>
      <c r="G296" s="273" t="s">
        <v>1363</v>
      </c>
      <c r="H296" s="395" t="s">
        <v>470</v>
      </c>
      <c r="I296" s="364">
        <v>601124</v>
      </c>
      <c r="J296" s="364">
        <v>0</v>
      </c>
      <c r="K296" s="364">
        <v>0</v>
      </c>
      <c r="L296" s="364">
        <v>0</v>
      </c>
      <c r="M296" s="364">
        <v>0</v>
      </c>
      <c r="N296" s="364">
        <v>0</v>
      </c>
      <c r="O296" s="364">
        <v>601124</v>
      </c>
      <c r="P296" s="364">
        <v>9590.6370239999997</v>
      </c>
      <c r="Q296" s="364">
        <v>131291.49283999999</v>
      </c>
      <c r="R296" s="258">
        <v>0.19422956999999999</v>
      </c>
      <c r="S296" s="258">
        <v>0.19219322188043897</v>
      </c>
      <c r="T296" s="258">
        <v>6.6791555599999999</v>
      </c>
      <c r="U296" s="273"/>
      <c r="V296" s="364" t="e">
        <v>#N/A</v>
      </c>
      <c r="W296" s="273"/>
      <c r="X296" s="258">
        <v>0</v>
      </c>
      <c r="Y296" s="273"/>
      <c r="Z296" s="273"/>
      <c r="AA296" s="273"/>
      <c r="AB296" s="258" t="e">
        <v>#N/A</v>
      </c>
      <c r="AC296" s="394"/>
      <c r="AD296" s="273"/>
    </row>
    <row r="297" spans="1:30">
      <c r="A297" s="196">
        <v>3</v>
      </c>
      <c r="B297" s="196" t="s">
        <v>336</v>
      </c>
      <c r="C297" s="273">
        <v>106</v>
      </c>
      <c r="D297" s="273" t="s">
        <v>466</v>
      </c>
      <c r="E297" s="273" t="s">
        <v>934</v>
      </c>
      <c r="F297" s="273">
        <v>29</v>
      </c>
      <c r="G297" s="273" t="s">
        <v>1363</v>
      </c>
      <c r="H297" s="393"/>
      <c r="I297" s="366">
        <v>9498668</v>
      </c>
      <c r="J297" s="366">
        <v>0</v>
      </c>
      <c r="K297" s="366">
        <v>0</v>
      </c>
      <c r="L297" s="366">
        <v>0</v>
      </c>
      <c r="M297" s="396">
        <v>0</v>
      </c>
      <c r="N297" s="366">
        <v>0</v>
      </c>
      <c r="O297" s="366">
        <v>9498668</v>
      </c>
      <c r="P297" s="366">
        <v>162601.64145210001</v>
      </c>
      <c r="Q297" s="366">
        <v>1584537.4708399998</v>
      </c>
      <c r="R297" s="367">
        <v>2.34412771</v>
      </c>
      <c r="S297" s="367">
        <v>2.3195513671411288</v>
      </c>
      <c r="T297" s="368"/>
      <c r="U297" s="273"/>
      <c r="V297" s="364">
        <v>2955544.86</v>
      </c>
      <c r="W297" s="273"/>
      <c r="X297" s="258">
        <v>0</v>
      </c>
      <c r="Y297" s="273"/>
      <c r="Z297" s="273"/>
      <c r="AA297" s="273"/>
      <c r="AB297" s="258" t="s">
        <v>1246</v>
      </c>
      <c r="AC297" s="394"/>
      <c r="AD297" s="273"/>
    </row>
    <row r="298" spans="1:30">
      <c r="A298" s="196">
        <v>3</v>
      </c>
      <c r="B298" s="196" t="s">
        <v>336</v>
      </c>
      <c r="C298" s="273">
        <v>107</v>
      </c>
      <c r="D298" s="273" t="s">
        <v>341</v>
      </c>
      <c r="E298" s="273" t="s">
        <v>858</v>
      </c>
      <c r="F298" s="273">
        <v>29</v>
      </c>
      <c r="G298" s="273" t="s">
        <v>1363</v>
      </c>
      <c r="H298" s="362" t="s">
        <v>1367</v>
      </c>
      <c r="I298" s="369"/>
      <c r="J298" s="369"/>
      <c r="K298" s="369"/>
      <c r="L298" s="369"/>
      <c r="M298" s="364"/>
      <c r="N298" s="369"/>
      <c r="O298" s="369"/>
      <c r="P298" s="369"/>
      <c r="Q298" s="369"/>
      <c r="R298" s="368"/>
      <c r="S298" s="368"/>
      <c r="T298" s="368"/>
      <c r="U298" s="273"/>
      <c r="V298" s="364">
        <v>41501803.880000003</v>
      </c>
      <c r="W298" s="273"/>
      <c r="X298" s="258">
        <v>0</v>
      </c>
      <c r="Y298" s="273"/>
      <c r="Z298" s="273"/>
      <c r="AA298" s="273"/>
      <c r="AB298" s="258" t="s">
        <v>1246</v>
      </c>
      <c r="AC298" s="394"/>
      <c r="AD298" s="273"/>
    </row>
    <row r="299" spans="1:30">
      <c r="A299" s="196">
        <v>3</v>
      </c>
      <c r="B299" s="196" t="s">
        <v>336</v>
      </c>
      <c r="C299" s="273">
        <v>108</v>
      </c>
      <c r="D299" s="273" t="s">
        <v>936</v>
      </c>
      <c r="E299" s="273" t="s">
        <v>937</v>
      </c>
      <c r="F299" s="273">
        <v>29</v>
      </c>
      <c r="G299" s="273" t="s">
        <v>1363</v>
      </c>
      <c r="H299" s="395" t="s">
        <v>507</v>
      </c>
      <c r="I299" s="364">
        <v>485630</v>
      </c>
      <c r="J299" s="364">
        <v>0</v>
      </c>
      <c r="K299" s="364">
        <v>0</v>
      </c>
      <c r="L299" s="364">
        <v>0</v>
      </c>
      <c r="M299" s="364">
        <v>0</v>
      </c>
      <c r="N299" s="364">
        <v>0</v>
      </c>
      <c r="O299" s="364">
        <v>485630</v>
      </c>
      <c r="P299" s="364">
        <v>0</v>
      </c>
      <c r="Q299" s="364">
        <v>1723.9865</v>
      </c>
      <c r="R299" s="258">
        <v>2.5504299999999998E-3</v>
      </c>
      <c r="S299" s="258">
        <v>2.5236861333976239E-3</v>
      </c>
      <c r="T299" s="258">
        <v>8.0938333300000007</v>
      </c>
      <c r="U299" s="273"/>
      <c r="V299" s="364" t="e">
        <v>#N/A</v>
      </c>
      <c r="W299" s="273"/>
      <c r="X299" s="258">
        <v>0</v>
      </c>
      <c r="Y299" s="273"/>
      <c r="Z299" s="273"/>
      <c r="AA299" s="273"/>
      <c r="AB299" s="258" t="e">
        <v>#N/A</v>
      </c>
      <c r="AC299" s="394"/>
      <c r="AD299" s="273"/>
    </row>
    <row r="300" spans="1:30">
      <c r="C300" s="273"/>
      <c r="D300" s="273"/>
      <c r="E300" s="273"/>
      <c r="F300" s="273"/>
      <c r="G300" s="370" t="s">
        <v>1366</v>
      </c>
      <c r="H300" s="395" t="s">
        <v>800</v>
      </c>
      <c r="I300" s="364">
        <v>5023431</v>
      </c>
      <c r="J300" s="364">
        <v>0</v>
      </c>
      <c r="K300" s="364">
        <v>0</v>
      </c>
      <c r="L300" s="364">
        <v>0</v>
      </c>
      <c r="M300" s="364">
        <v>0</v>
      </c>
      <c r="N300" s="364">
        <v>80000</v>
      </c>
      <c r="O300" s="364">
        <v>4943431</v>
      </c>
      <c r="P300" s="364">
        <v>54448.697491800005</v>
      </c>
      <c r="Q300" s="364">
        <v>308915.00319000002</v>
      </c>
      <c r="R300" s="258">
        <v>0.45700163999999999</v>
      </c>
      <c r="S300" s="258">
        <v>0.45221033340405264</v>
      </c>
      <c r="T300" s="258">
        <v>3.36245964</v>
      </c>
      <c r="U300" s="273"/>
      <c r="V300" s="364" t="e">
        <v>#N/A</v>
      </c>
      <c r="W300" s="273">
        <v>0</v>
      </c>
      <c r="X300" s="258">
        <v>0</v>
      </c>
      <c r="Y300" s="273">
        <v>0</v>
      </c>
      <c r="Z300" s="273">
        <v>0</v>
      </c>
      <c r="AA300" s="273">
        <v>0</v>
      </c>
      <c r="AB300" s="258" t="e">
        <v>#N/A</v>
      </c>
      <c r="AC300" s="394">
        <v>0</v>
      </c>
      <c r="AD300" s="273">
        <v>0</v>
      </c>
    </row>
    <row r="301" spans="1:30">
      <c r="C301" s="273"/>
      <c r="D301" s="273"/>
      <c r="E301" s="273"/>
      <c r="F301" s="273"/>
      <c r="G301" s="370"/>
      <c r="H301" s="395" t="s">
        <v>153</v>
      </c>
      <c r="I301" s="364">
        <v>49259</v>
      </c>
      <c r="J301" s="364">
        <v>0</v>
      </c>
      <c r="K301" s="364">
        <v>0</v>
      </c>
      <c r="L301" s="364">
        <v>0</v>
      </c>
      <c r="M301" s="364">
        <v>0</v>
      </c>
      <c r="N301" s="364">
        <v>0</v>
      </c>
      <c r="O301" s="364">
        <v>49259</v>
      </c>
      <c r="P301" s="364">
        <v>0</v>
      </c>
      <c r="Q301" s="364">
        <v>0</v>
      </c>
      <c r="R301" s="258">
        <v>0</v>
      </c>
      <c r="S301" s="258">
        <v>0</v>
      </c>
      <c r="T301" s="258">
        <v>1.2314750000000001</v>
      </c>
      <c r="U301" s="273"/>
      <c r="V301" s="364"/>
      <c r="W301" s="273"/>
      <c r="X301" s="258"/>
      <c r="Y301" s="273"/>
      <c r="Z301" s="273"/>
      <c r="AA301" s="273"/>
      <c r="AB301" s="258"/>
      <c r="AC301" s="394"/>
      <c r="AD301" s="273"/>
    </row>
    <row r="302" spans="1:30">
      <c r="A302" s="196">
        <v>7</v>
      </c>
      <c r="B302" s="196" t="s">
        <v>354</v>
      </c>
      <c r="C302" s="273">
        <v>109</v>
      </c>
      <c r="D302" s="273" t="s">
        <v>506</v>
      </c>
      <c r="E302" s="273" t="s">
        <v>964</v>
      </c>
      <c r="F302" s="273">
        <v>30</v>
      </c>
      <c r="G302" s="273" t="s">
        <v>1367</v>
      </c>
      <c r="H302" s="395" t="s">
        <v>156</v>
      </c>
      <c r="I302" s="364">
        <v>5220964</v>
      </c>
      <c r="J302" s="364">
        <v>0</v>
      </c>
      <c r="K302" s="364">
        <v>0</v>
      </c>
      <c r="L302" s="364">
        <v>0</v>
      </c>
      <c r="M302" s="364">
        <v>0</v>
      </c>
      <c r="N302" s="364">
        <v>95000</v>
      </c>
      <c r="O302" s="364">
        <v>5125964</v>
      </c>
      <c r="P302" s="364">
        <v>49640.854719999996</v>
      </c>
      <c r="Q302" s="364">
        <v>143578.25163999997</v>
      </c>
      <c r="R302" s="258">
        <v>0.21240630999999999</v>
      </c>
      <c r="S302" s="258">
        <v>0.21017939683480269</v>
      </c>
      <c r="T302" s="258">
        <v>6.3575245899999997</v>
      </c>
      <c r="U302" s="273"/>
      <c r="V302" s="364">
        <v>5759746.6100000003</v>
      </c>
      <c r="W302" s="273"/>
      <c r="X302" s="258">
        <v>0</v>
      </c>
      <c r="Y302" s="273"/>
      <c r="Z302" s="273"/>
      <c r="AA302" s="273"/>
      <c r="AB302" s="258" t="s">
        <v>1246</v>
      </c>
      <c r="AC302" s="394"/>
      <c r="AD302" s="273"/>
    </row>
    <row r="303" spans="1:30">
      <c r="A303" s="196">
        <v>4</v>
      </c>
      <c r="B303" s="196" t="s">
        <v>342</v>
      </c>
      <c r="C303" s="273">
        <v>110</v>
      </c>
      <c r="D303" s="273" t="s">
        <v>343</v>
      </c>
      <c r="E303" s="273" t="s">
        <v>938</v>
      </c>
      <c r="F303" s="273">
        <v>30</v>
      </c>
      <c r="G303" s="273" t="s">
        <v>1367</v>
      </c>
      <c r="H303" s="395" t="s">
        <v>157</v>
      </c>
      <c r="I303" s="364">
        <v>4004628</v>
      </c>
      <c r="J303" s="364">
        <v>0</v>
      </c>
      <c r="K303" s="364">
        <v>0</v>
      </c>
      <c r="L303" s="364">
        <v>0</v>
      </c>
      <c r="M303" s="364">
        <v>0</v>
      </c>
      <c r="N303" s="364">
        <v>0</v>
      </c>
      <c r="O303" s="364">
        <v>4004628</v>
      </c>
      <c r="P303" s="364">
        <v>354015.50347170001</v>
      </c>
      <c r="Q303" s="364">
        <v>1790949.73416</v>
      </c>
      <c r="R303" s="258">
        <v>2.6494891800000002</v>
      </c>
      <c r="S303" s="258">
        <v>2.6217113705424913</v>
      </c>
      <c r="T303" s="258">
        <v>4.4804770700000001</v>
      </c>
      <c r="U303" s="273"/>
      <c r="V303" s="364">
        <v>230610215.25</v>
      </c>
      <c r="W303" s="273"/>
      <c r="X303" s="258">
        <v>0</v>
      </c>
      <c r="Y303" s="273"/>
      <c r="Z303" s="273"/>
      <c r="AA303" s="273"/>
      <c r="AB303" s="258" t="s">
        <v>1246</v>
      </c>
      <c r="AC303" s="394"/>
      <c r="AD303" s="273"/>
    </row>
    <row r="304" spans="1:30">
      <c r="A304" s="196">
        <v>7</v>
      </c>
      <c r="B304" s="196" t="s">
        <v>354</v>
      </c>
      <c r="C304" s="273">
        <v>111</v>
      </c>
      <c r="D304" s="273" t="s">
        <v>508</v>
      </c>
      <c r="E304" s="273" t="s">
        <v>965</v>
      </c>
      <c r="F304" s="273">
        <v>30</v>
      </c>
      <c r="G304" s="273" t="s">
        <v>1367</v>
      </c>
      <c r="H304" s="395" t="s">
        <v>135</v>
      </c>
      <c r="I304" s="364">
        <v>464326</v>
      </c>
      <c r="J304" s="364">
        <v>0</v>
      </c>
      <c r="K304" s="364">
        <v>0</v>
      </c>
      <c r="L304" s="364">
        <v>0</v>
      </c>
      <c r="M304" s="364">
        <v>0</v>
      </c>
      <c r="N304" s="364">
        <v>0</v>
      </c>
      <c r="O304" s="364">
        <v>464326</v>
      </c>
      <c r="P304" s="364">
        <v>567.56952999999999</v>
      </c>
      <c r="Q304" s="364">
        <v>65237.803</v>
      </c>
      <c r="R304" s="258">
        <v>9.6511280000000005E-2</v>
      </c>
      <c r="S304" s="258">
        <v>9.5499436222050413E-2</v>
      </c>
      <c r="T304" s="258">
        <v>7.7387666700000004</v>
      </c>
      <c r="U304" s="273"/>
      <c r="V304" s="364">
        <v>492590.81</v>
      </c>
      <c r="W304" s="273"/>
      <c r="X304" s="258">
        <v>0</v>
      </c>
      <c r="Y304" s="273"/>
      <c r="Z304" s="273"/>
      <c r="AA304" s="273"/>
      <c r="AB304" s="258" t="s">
        <v>1246</v>
      </c>
      <c r="AC304" s="394" t="s">
        <v>1389</v>
      </c>
      <c r="AD304" s="273"/>
    </row>
    <row r="305" spans="1:30">
      <c r="A305" s="196">
        <v>7</v>
      </c>
      <c r="B305" s="196" t="s">
        <v>354</v>
      </c>
      <c r="C305" s="273">
        <v>112</v>
      </c>
      <c r="D305" s="273" t="s">
        <v>510</v>
      </c>
      <c r="E305" s="273" t="s">
        <v>967</v>
      </c>
      <c r="F305" s="273">
        <v>30</v>
      </c>
      <c r="G305" s="273" t="s">
        <v>1367</v>
      </c>
      <c r="H305" s="395" t="s">
        <v>136</v>
      </c>
      <c r="I305" s="364">
        <v>2587428</v>
      </c>
      <c r="J305" s="364">
        <v>0</v>
      </c>
      <c r="K305" s="364">
        <v>0</v>
      </c>
      <c r="L305" s="364">
        <v>0</v>
      </c>
      <c r="M305" s="364">
        <v>0</v>
      </c>
      <c r="N305" s="364">
        <v>0</v>
      </c>
      <c r="O305" s="364">
        <v>2587428</v>
      </c>
      <c r="P305" s="364">
        <v>61811.139365000003</v>
      </c>
      <c r="Q305" s="364">
        <v>249712.67628000001</v>
      </c>
      <c r="R305" s="258">
        <v>0.3694191</v>
      </c>
      <c r="S305" s="258">
        <v>0.36554602861533186</v>
      </c>
      <c r="T305" s="258">
        <v>4.3665249099999999</v>
      </c>
      <c r="U305" s="273"/>
      <c r="V305" s="364" t="e">
        <v>#N/A</v>
      </c>
      <c r="W305" s="273"/>
      <c r="X305" s="258">
        <v>0</v>
      </c>
      <c r="Y305" s="273"/>
      <c r="Z305" s="273"/>
      <c r="AA305" s="273"/>
      <c r="AB305" s="258" t="e">
        <v>#N/A</v>
      </c>
      <c r="AC305" s="394"/>
      <c r="AD305" s="273"/>
    </row>
    <row r="306" spans="1:30">
      <c r="A306" s="196">
        <v>7</v>
      </c>
      <c r="B306" s="196" t="s">
        <v>354</v>
      </c>
      <c r="C306" s="273">
        <v>113</v>
      </c>
      <c r="D306" s="273" t="s">
        <v>356</v>
      </c>
      <c r="E306" s="273" t="s">
        <v>968</v>
      </c>
      <c r="F306" s="273">
        <v>30</v>
      </c>
      <c r="G306" s="273" t="s">
        <v>1367</v>
      </c>
      <c r="H306" s="393"/>
      <c r="I306" s="366">
        <v>17835666</v>
      </c>
      <c r="J306" s="366">
        <v>0</v>
      </c>
      <c r="K306" s="366">
        <v>0</v>
      </c>
      <c r="L306" s="366">
        <v>0</v>
      </c>
      <c r="M306" s="396">
        <v>0</v>
      </c>
      <c r="N306" s="366">
        <v>175000</v>
      </c>
      <c r="O306" s="366">
        <v>17660666</v>
      </c>
      <c r="P306" s="366">
        <v>520483.76457850001</v>
      </c>
      <c r="Q306" s="366">
        <v>2560117.4547699997</v>
      </c>
      <c r="R306" s="367">
        <v>3.7873779400000003</v>
      </c>
      <c r="S306" s="367">
        <v>3.7476702517521265</v>
      </c>
      <c r="T306" s="368"/>
      <c r="U306" s="273"/>
      <c r="V306" s="364">
        <v>764379907.23000002</v>
      </c>
      <c r="W306" s="273"/>
      <c r="X306" s="258">
        <v>0</v>
      </c>
      <c r="Y306" s="273"/>
      <c r="Z306" s="273"/>
      <c r="AA306" s="273"/>
      <c r="AB306" s="258" t="s">
        <v>1246</v>
      </c>
      <c r="AC306" s="394"/>
      <c r="AD306" s="273"/>
    </row>
    <row r="307" spans="1:30">
      <c r="A307" s="196">
        <v>4</v>
      </c>
      <c r="B307" s="196" t="s">
        <v>342</v>
      </c>
      <c r="C307" s="273">
        <v>114</v>
      </c>
      <c r="D307" s="273" t="s">
        <v>477</v>
      </c>
      <c r="E307" s="273" t="s">
        <v>939</v>
      </c>
      <c r="F307" s="273">
        <v>30</v>
      </c>
      <c r="G307" s="273" t="s">
        <v>1367</v>
      </c>
      <c r="H307" s="362" t="s">
        <v>1429</v>
      </c>
      <c r="I307" s="369"/>
      <c r="J307" s="369"/>
      <c r="K307" s="369"/>
      <c r="L307" s="369"/>
      <c r="M307" s="364"/>
      <c r="N307" s="369"/>
      <c r="O307" s="369"/>
      <c r="P307" s="369"/>
      <c r="Q307" s="369"/>
      <c r="R307" s="368"/>
      <c r="S307" s="368"/>
      <c r="T307" s="368"/>
      <c r="U307" s="273"/>
      <c r="V307" s="364" t="e">
        <v>#N/A</v>
      </c>
      <c r="W307" s="273"/>
      <c r="X307" s="258">
        <v>0</v>
      </c>
      <c r="Y307" s="273"/>
      <c r="Z307" s="273"/>
      <c r="AA307" s="273"/>
      <c r="AB307" s="258" t="e">
        <v>#N/A</v>
      </c>
      <c r="AC307" s="394"/>
      <c r="AD307" s="273"/>
    </row>
    <row r="308" spans="1:30">
      <c r="A308" s="196">
        <v>4</v>
      </c>
      <c r="B308" s="196" t="s">
        <v>342</v>
      </c>
      <c r="C308" s="273">
        <v>115</v>
      </c>
      <c r="D308" s="273" t="s">
        <v>344</v>
      </c>
      <c r="E308" s="273" t="s">
        <v>859</v>
      </c>
      <c r="F308" s="273">
        <v>30</v>
      </c>
      <c r="G308" s="273" t="s">
        <v>1367</v>
      </c>
      <c r="H308" s="395" t="s">
        <v>181</v>
      </c>
      <c r="I308" s="364">
        <v>57409</v>
      </c>
      <c r="J308" s="364">
        <v>0</v>
      </c>
      <c r="K308" s="364">
        <v>0</v>
      </c>
      <c r="L308" s="364">
        <v>0</v>
      </c>
      <c r="M308" s="364">
        <v>0</v>
      </c>
      <c r="N308" s="364">
        <v>0</v>
      </c>
      <c r="O308" s="364">
        <v>57409</v>
      </c>
      <c r="P308" s="364">
        <v>0</v>
      </c>
      <c r="Q308" s="364">
        <v>0</v>
      </c>
      <c r="R308" s="258">
        <v>0</v>
      </c>
      <c r="S308" s="258">
        <v>0</v>
      </c>
      <c r="T308" s="258">
        <v>10.101882809999999</v>
      </c>
      <c r="U308" s="273"/>
      <c r="V308" s="364">
        <v>75154125</v>
      </c>
      <c r="W308" s="273"/>
      <c r="X308" s="258">
        <v>0</v>
      </c>
      <c r="Y308" s="273"/>
      <c r="Z308" s="273"/>
      <c r="AA308" s="273"/>
      <c r="AB308" s="258" t="s">
        <v>1246</v>
      </c>
      <c r="AC308" s="394"/>
      <c r="AD308" s="273"/>
    </row>
    <row r="309" spans="1:30">
      <c r="C309" s="273"/>
      <c r="D309" s="273"/>
      <c r="E309" s="273"/>
      <c r="F309" s="273"/>
      <c r="G309" s="370" t="s">
        <v>1365</v>
      </c>
      <c r="H309" s="395" t="s">
        <v>185</v>
      </c>
      <c r="I309" s="364">
        <v>517651</v>
      </c>
      <c r="J309" s="364">
        <v>0</v>
      </c>
      <c r="K309" s="364">
        <v>0</v>
      </c>
      <c r="L309" s="364">
        <v>0</v>
      </c>
      <c r="M309" s="364">
        <v>0</v>
      </c>
      <c r="N309" s="364">
        <v>0</v>
      </c>
      <c r="O309" s="364">
        <v>517651</v>
      </c>
      <c r="P309" s="364">
        <v>6460.6628068999999</v>
      </c>
      <c r="Q309" s="364">
        <v>123200.93799999999</v>
      </c>
      <c r="R309" s="258">
        <v>0.18226059</v>
      </c>
      <c r="S309" s="258">
        <v>0.18034972945100231</v>
      </c>
      <c r="T309" s="258">
        <v>9.6028456900000005</v>
      </c>
      <c r="U309" s="273"/>
      <c r="V309" s="364" t="e">
        <v>#N/A</v>
      </c>
      <c r="W309" s="273">
        <v>0</v>
      </c>
      <c r="X309" s="258">
        <v>0</v>
      </c>
      <c r="Y309" s="273">
        <v>0</v>
      </c>
      <c r="Z309" s="273">
        <v>0</v>
      </c>
      <c r="AA309" s="273">
        <v>0</v>
      </c>
      <c r="AB309" s="258" t="e">
        <v>#N/A</v>
      </c>
      <c r="AC309" s="394">
        <v>0</v>
      </c>
      <c r="AD309" s="273">
        <v>0</v>
      </c>
    </row>
    <row r="310" spans="1:30">
      <c r="C310" s="273"/>
      <c r="D310" s="273"/>
      <c r="E310" s="273"/>
      <c r="F310" s="273"/>
      <c r="G310" s="370"/>
      <c r="H310" s="395" t="s">
        <v>274</v>
      </c>
      <c r="I310" s="364">
        <v>54324</v>
      </c>
      <c r="J310" s="364">
        <v>0</v>
      </c>
      <c r="K310" s="364">
        <v>0</v>
      </c>
      <c r="L310" s="364">
        <v>0</v>
      </c>
      <c r="M310" s="364">
        <v>0</v>
      </c>
      <c r="N310" s="364">
        <v>0</v>
      </c>
      <c r="O310" s="364">
        <v>54324</v>
      </c>
      <c r="P310" s="364">
        <v>0</v>
      </c>
      <c r="Q310" s="364">
        <v>0</v>
      </c>
      <c r="R310" s="258">
        <v>0</v>
      </c>
      <c r="S310" s="258">
        <v>0</v>
      </c>
      <c r="T310" s="258">
        <v>5.6699718199999998</v>
      </c>
      <c r="U310" s="273"/>
      <c r="V310" s="364"/>
      <c r="W310" s="273"/>
      <c r="X310" s="258"/>
      <c r="Y310" s="273"/>
      <c r="Z310" s="273"/>
      <c r="AA310" s="273"/>
      <c r="AB310" s="258"/>
      <c r="AC310" s="394"/>
      <c r="AD310" s="273"/>
    </row>
    <row r="311" spans="1:30">
      <c r="A311" s="196">
        <v>14</v>
      </c>
      <c r="B311" s="196" t="s">
        <v>367</v>
      </c>
      <c r="C311" s="273">
        <v>116</v>
      </c>
      <c r="D311" s="273" t="s">
        <v>558</v>
      </c>
      <c r="E311" s="273" t="s">
        <v>1005</v>
      </c>
      <c r="F311" s="273">
        <v>31</v>
      </c>
      <c r="G311" s="273" t="s">
        <v>1429</v>
      </c>
      <c r="H311" s="393"/>
      <c r="I311" s="366">
        <v>629384</v>
      </c>
      <c r="J311" s="366">
        <v>0</v>
      </c>
      <c r="K311" s="366">
        <v>0</v>
      </c>
      <c r="L311" s="366">
        <v>0</v>
      </c>
      <c r="M311" s="396">
        <v>0</v>
      </c>
      <c r="N311" s="366">
        <v>0</v>
      </c>
      <c r="O311" s="366">
        <v>629384</v>
      </c>
      <c r="P311" s="366">
        <v>6460.6628068999999</v>
      </c>
      <c r="Q311" s="366">
        <v>123200.93799999999</v>
      </c>
      <c r="R311" s="367">
        <v>0.18226059</v>
      </c>
      <c r="S311" s="367">
        <v>0.18034972945100231</v>
      </c>
      <c r="T311" s="368"/>
      <c r="U311" s="273"/>
      <c r="V311" s="364">
        <v>433788.27</v>
      </c>
      <c r="W311" s="273"/>
      <c r="X311" s="258">
        <v>0</v>
      </c>
      <c r="Y311" s="273"/>
      <c r="Z311" s="273"/>
      <c r="AA311" s="273"/>
      <c r="AB311" s="258" t="s">
        <v>1246</v>
      </c>
      <c r="AC311" s="394" t="s">
        <v>1389</v>
      </c>
      <c r="AD311" s="273"/>
    </row>
    <row r="312" spans="1:30">
      <c r="A312" s="196">
        <v>14</v>
      </c>
      <c r="B312" s="196" t="s">
        <v>367</v>
      </c>
      <c r="C312" s="273">
        <v>117</v>
      </c>
      <c r="D312" s="273" t="s">
        <v>562</v>
      </c>
      <c r="E312" s="273" t="s">
        <v>1008</v>
      </c>
      <c r="F312" s="273">
        <v>31</v>
      </c>
      <c r="G312" s="273" t="s">
        <v>1429</v>
      </c>
      <c r="H312" s="362" t="s">
        <v>1369</v>
      </c>
      <c r="I312" s="369"/>
      <c r="J312" s="369"/>
      <c r="K312" s="369"/>
      <c r="L312" s="369"/>
      <c r="M312" s="364"/>
      <c r="N312" s="369"/>
      <c r="O312" s="369"/>
      <c r="P312" s="369"/>
      <c r="Q312" s="369"/>
      <c r="R312" s="368"/>
      <c r="S312" s="368"/>
      <c r="T312" s="368"/>
      <c r="U312" s="273"/>
      <c r="V312" s="364" t="e">
        <v>#N/A</v>
      </c>
      <c r="W312" s="273"/>
      <c r="X312" s="258">
        <v>0</v>
      </c>
      <c r="Y312" s="273"/>
      <c r="Z312" s="273"/>
      <c r="AA312" s="273"/>
      <c r="AB312" s="258" t="e">
        <v>#N/A</v>
      </c>
      <c r="AC312" s="394"/>
      <c r="AD312" s="273"/>
    </row>
    <row r="313" spans="1:30">
      <c r="A313" s="196">
        <v>17</v>
      </c>
      <c r="B313" s="196" t="s">
        <v>371</v>
      </c>
      <c r="C313" s="273">
        <v>118</v>
      </c>
      <c r="D313" s="273" t="s">
        <v>726</v>
      </c>
      <c r="E313" s="273" t="s">
        <v>1102</v>
      </c>
      <c r="F313" s="273">
        <v>31</v>
      </c>
      <c r="G313" s="273" t="s">
        <v>1429</v>
      </c>
      <c r="H313" s="395" t="s">
        <v>207</v>
      </c>
      <c r="I313" s="364">
        <v>1090234</v>
      </c>
      <c r="J313" s="364">
        <v>0</v>
      </c>
      <c r="K313" s="364">
        <v>0</v>
      </c>
      <c r="L313" s="364">
        <v>0</v>
      </c>
      <c r="M313" s="364">
        <v>0</v>
      </c>
      <c r="N313" s="364">
        <v>0</v>
      </c>
      <c r="O313" s="364">
        <v>1090234</v>
      </c>
      <c r="P313" s="364">
        <v>58346.699380000005</v>
      </c>
      <c r="Q313" s="364">
        <v>1989677.05</v>
      </c>
      <c r="R313" s="258">
        <v>2.9434817299999998</v>
      </c>
      <c r="S313" s="258">
        <v>2.9126216365525432</v>
      </c>
      <c r="T313" s="258">
        <v>14.42108466</v>
      </c>
      <c r="U313" s="273"/>
      <c r="V313" s="364">
        <v>923276.26</v>
      </c>
      <c r="W313" s="273"/>
      <c r="X313" s="258">
        <v>0</v>
      </c>
      <c r="Y313" s="273"/>
      <c r="Z313" s="273"/>
      <c r="AA313" s="273"/>
      <c r="AB313" s="258" t="s">
        <v>1246</v>
      </c>
      <c r="AC313" s="394" t="s">
        <v>1389</v>
      </c>
      <c r="AD313" s="273"/>
    </row>
    <row r="314" spans="1:30">
      <c r="C314" s="273"/>
      <c r="D314" s="273"/>
      <c r="E314" s="273"/>
      <c r="F314" s="273"/>
      <c r="G314" s="370" t="s">
        <v>1430</v>
      </c>
      <c r="H314" s="395" t="s">
        <v>624</v>
      </c>
      <c r="I314" s="364">
        <v>23118</v>
      </c>
      <c r="J314" s="364">
        <v>0</v>
      </c>
      <c r="K314" s="364">
        <v>0</v>
      </c>
      <c r="L314" s="364">
        <v>0</v>
      </c>
      <c r="M314" s="364">
        <v>0</v>
      </c>
      <c r="N314" s="364">
        <v>0</v>
      </c>
      <c r="O314" s="364">
        <v>23118</v>
      </c>
      <c r="P314" s="364">
        <v>0</v>
      </c>
      <c r="Q314" s="364">
        <v>0</v>
      </c>
      <c r="R314" s="258">
        <v>0</v>
      </c>
      <c r="S314" s="258">
        <v>0</v>
      </c>
      <c r="T314" s="258">
        <v>1.1558999999999999</v>
      </c>
      <c r="U314" s="273"/>
      <c r="V314" s="364" t="e">
        <v>#N/A</v>
      </c>
      <c r="W314" s="273">
        <v>0</v>
      </c>
      <c r="X314" s="258">
        <v>0</v>
      </c>
      <c r="Y314" s="273">
        <v>0</v>
      </c>
      <c r="Z314" s="273">
        <v>0</v>
      </c>
      <c r="AA314" s="273">
        <v>0</v>
      </c>
      <c r="AB314" s="258" t="e">
        <v>#N/A</v>
      </c>
      <c r="AC314" s="394">
        <v>0</v>
      </c>
      <c r="AD314" s="273">
        <v>0</v>
      </c>
    </row>
    <row r="315" spans="1:30">
      <c r="C315" s="273"/>
      <c r="D315" s="273"/>
      <c r="E315" s="273"/>
      <c r="F315" s="273"/>
      <c r="G315" s="370"/>
      <c r="H315" s="393"/>
      <c r="I315" s="366">
        <v>1113352</v>
      </c>
      <c r="J315" s="366">
        <v>0</v>
      </c>
      <c r="K315" s="366">
        <v>0</v>
      </c>
      <c r="L315" s="366">
        <v>0</v>
      </c>
      <c r="M315" s="396">
        <v>0</v>
      </c>
      <c r="N315" s="366">
        <v>0</v>
      </c>
      <c r="O315" s="366">
        <v>1113352</v>
      </c>
      <c r="P315" s="366">
        <v>58346.699380000005</v>
      </c>
      <c r="Q315" s="366">
        <v>1989677.05</v>
      </c>
      <c r="R315" s="367">
        <v>2.9434817299999998</v>
      </c>
      <c r="S315" s="367">
        <v>2.9126216365525432</v>
      </c>
      <c r="T315" s="368"/>
      <c r="U315" s="273"/>
      <c r="V315" s="364"/>
      <c r="W315" s="273"/>
      <c r="X315" s="258"/>
      <c r="Y315" s="273"/>
      <c r="Z315" s="273"/>
      <c r="AA315" s="273"/>
      <c r="AB315" s="258"/>
      <c r="AC315" s="394"/>
      <c r="AD315" s="273"/>
    </row>
    <row r="316" spans="1:30">
      <c r="A316" s="196">
        <v>17</v>
      </c>
      <c r="B316" s="196" t="s">
        <v>371</v>
      </c>
      <c r="C316" s="273">
        <v>119</v>
      </c>
      <c r="D316" s="273" t="s">
        <v>600</v>
      </c>
      <c r="E316" s="273" t="s">
        <v>1032</v>
      </c>
      <c r="F316" s="273">
        <v>32</v>
      </c>
      <c r="G316" s="273" t="s">
        <v>1369</v>
      </c>
      <c r="H316" s="362" t="s">
        <v>1374</v>
      </c>
      <c r="I316" s="369"/>
      <c r="J316" s="369"/>
      <c r="K316" s="369"/>
      <c r="L316" s="369"/>
      <c r="M316" s="364"/>
      <c r="N316" s="369"/>
      <c r="O316" s="369"/>
      <c r="P316" s="369"/>
      <c r="Q316" s="369"/>
      <c r="R316" s="368"/>
      <c r="S316" s="368"/>
      <c r="T316" s="368"/>
      <c r="U316" s="273"/>
      <c r="V316" s="364">
        <v>7118928</v>
      </c>
      <c r="W316" s="273"/>
      <c r="X316" s="258">
        <v>0</v>
      </c>
      <c r="Y316" s="273"/>
      <c r="Z316" s="273"/>
      <c r="AA316" s="273"/>
      <c r="AB316" s="258" t="s">
        <v>1246</v>
      </c>
      <c r="AC316" s="394"/>
      <c r="AD316" s="273"/>
    </row>
    <row r="317" spans="1:30">
      <c r="A317" s="196">
        <v>17</v>
      </c>
      <c r="B317" s="196" t="s">
        <v>371</v>
      </c>
      <c r="C317" s="273">
        <v>120</v>
      </c>
      <c r="D317" s="273" t="s">
        <v>623</v>
      </c>
      <c r="E317" s="273" t="s">
        <v>1049</v>
      </c>
      <c r="F317" s="273">
        <v>32</v>
      </c>
      <c r="G317" s="273" t="s">
        <v>1369</v>
      </c>
      <c r="H317" s="395" t="s">
        <v>1287</v>
      </c>
      <c r="I317" s="364">
        <v>767666</v>
      </c>
      <c r="J317" s="364">
        <v>0</v>
      </c>
      <c r="K317" s="364">
        <v>0</v>
      </c>
      <c r="L317" s="364">
        <v>0</v>
      </c>
      <c r="M317" s="364">
        <v>0</v>
      </c>
      <c r="N317" s="364">
        <v>0</v>
      </c>
      <c r="O317" s="364">
        <v>767666</v>
      </c>
      <c r="P317" s="364">
        <v>27415.4826952</v>
      </c>
      <c r="Q317" s="364">
        <v>184239.84</v>
      </c>
      <c r="R317" s="258">
        <v>0.27256011000000002</v>
      </c>
      <c r="S317" s="258">
        <v>0.2697025350415429</v>
      </c>
      <c r="T317" s="258">
        <v>9.7481396799999995</v>
      </c>
      <c r="U317" s="273"/>
      <c r="V317" s="364" t="e">
        <v>#N/A</v>
      </c>
      <c r="W317" s="273"/>
      <c r="X317" s="258">
        <v>0</v>
      </c>
      <c r="Y317" s="273"/>
      <c r="Z317" s="273"/>
      <c r="AA317" s="273"/>
      <c r="AB317" s="258" t="e">
        <v>#N/A</v>
      </c>
      <c r="AC317" s="394"/>
      <c r="AD317" s="273"/>
    </row>
    <row r="318" spans="1:30">
      <c r="C318" s="273"/>
      <c r="D318" s="273"/>
      <c r="E318" s="273"/>
      <c r="F318" s="273"/>
      <c r="G318" s="370" t="s">
        <v>1368</v>
      </c>
      <c r="H318" s="395" t="s">
        <v>182</v>
      </c>
      <c r="I318" s="364">
        <v>98000</v>
      </c>
      <c r="J318" s="364">
        <v>0</v>
      </c>
      <c r="K318" s="364">
        <v>0</v>
      </c>
      <c r="L318" s="364">
        <v>0</v>
      </c>
      <c r="M318" s="364">
        <v>0</v>
      </c>
      <c r="N318" s="364">
        <v>0</v>
      </c>
      <c r="O318" s="364">
        <v>98000</v>
      </c>
      <c r="P318" s="364">
        <v>107014.04</v>
      </c>
      <c r="Q318" s="364">
        <v>930902</v>
      </c>
      <c r="R318" s="258">
        <v>1.37715466</v>
      </c>
      <c r="S318" s="258">
        <v>1.3627162793630432</v>
      </c>
      <c r="T318" s="258">
        <v>0.21609916000000001</v>
      </c>
      <c r="U318" s="273"/>
      <c r="V318" s="364" t="e">
        <v>#N/A</v>
      </c>
      <c r="W318" s="273">
        <v>0</v>
      </c>
      <c r="X318" s="258">
        <v>0</v>
      </c>
      <c r="Y318" s="273">
        <v>0</v>
      </c>
      <c r="Z318" s="273">
        <v>0</v>
      </c>
      <c r="AA318" s="273">
        <v>0</v>
      </c>
      <c r="AB318" s="258" t="e">
        <v>#N/A</v>
      </c>
      <c r="AC318" s="394">
        <v>0</v>
      </c>
      <c r="AD318" s="273">
        <v>0</v>
      </c>
    </row>
    <row r="319" spans="1:30">
      <c r="C319" s="273"/>
      <c r="D319" s="273"/>
      <c r="E319" s="273"/>
      <c r="F319" s="273"/>
      <c r="G319" s="370"/>
      <c r="H319" s="395" t="s">
        <v>1593</v>
      </c>
      <c r="I319" s="364">
        <v>247299</v>
      </c>
      <c r="J319" s="364">
        <v>0</v>
      </c>
      <c r="K319" s="364">
        <v>0</v>
      </c>
      <c r="L319" s="364">
        <v>0</v>
      </c>
      <c r="M319" s="364">
        <v>0</v>
      </c>
      <c r="N319" s="364">
        <v>0</v>
      </c>
      <c r="O319" s="364">
        <v>247299</v>
      </c>
      <c r="P319" s="364">
        <v>6429.7740000000003</v>
      </c>
      <c r="Q319" s="364">
        <v>7463.4838200000004</v>
      </c>
      <c r="R319" s="258">
        <v>1.10413E-2</v>
      </c>
      <c r="S319" s="258">
        <v>1.0925544152098366E-2</v>
      </c>
      <c r="T319" s="258">
        <v>0.32973200000000003</v>
      </c>
      <c r="U319" s="273"/>
      <c r="V319" s="364"/>
      <c r="W319" s="273"/>
      <c r="X319" s="258"/>
      <c r="Y319" s="273"/>
      <c r="Z319" s="273"/>
      <c r="AA319" s="273"/>
      <c r="AB319" s="258"/>
      <c r="AC319" s="394"/>
      <c r="AD319" s="273"/>
    </row>
    <row r="320" spans="1:30">
      <c r="A320" s="196">
        <v>14</v>
      </c>
      <c r="B320" s="196" t="s">
        <v>367</v>
      </c>
      <c r="C320" s="273">
        <v>121</v>
      </c>
      <c r="D320" s="273" t="s">
        <v>557</v>
      </c>
      <c r="E320" s="273" t="s">
        <v>1004</v>
      </c>
      <c r="F320" s="273">
        <v>33</v>
      </c>
      <c r="G320" s="273" t="s">
        <v>1374</v>
      </c>
      <c r="H320" s="395" t="s">
        <v>1371</v>
      </c>
      <c r="I320" s="364">
        <v>34400</v>
      </c>
      <c r="J320" s="364">
        <v>0</v>
      </c>
      <c r="K320" s="364">
        <v>0</v>
      </c>
      <c r="L320" s="364">
        <v>0</v>
      </c>
      <c r="M320" s="364">
        <v>0</v>
      </c>
      <c r="N320" s="364">
        <v>0</v>
      </c>
      <c r="O320" s="364">
        <v>34400</v>
      </c>
      <c r="P320" s="364">
        <v>2762.6642264000002</v>
      </c>
      <c r="Q320" s="364">
        <v>2915.056</v>
      </c>
      <c r="R320" s="258">
        <v>4.3124699999999997E-3</v>
      </c>
      <c r="S320" s="258">
        <v>4.2672529078838749E-3</v>
      </c>
      <c r="T320" s="258">
        <v>4.4873700000000001E-3</v>
      </c>
      <c r="U320" s="273"/>
      <c r="V320" s="364" t="e">
        <v>#N/A</v>
      </c>
      <c r="W320" s="273"/>
      <c r="X320" s="258">
        <v>0</v>
      </c>
      <c r="Y320" s="273"/>
      <c r="Z320" s="273"/>
      <c r="AA320" s="273"/>
      <c r="AB320" s="258" t="e">
        <v>#N/A</v>
      </c>
      <c r="AC320" s="394"/>
      <c r="AD320" s="273"/>
    </row>
    <row r="321" spans="1:34" outlineLevel="2">
      <c r="A321" s="196">
        <v>14</v>
      </c>
      <c r="B321" s="196" t="s">
        <v>367</v>
      </c>
      <c r="C321" s="273">
        <v>122</v>
      </c>
      <c r="D321" s="273" t="s">
        <v>368</v>
      </c>
      <c r="E321" s="273" t="s">
        <v>867</v>
      </c>
      <c r="F321" s="273">
        <v>33</v>
      </c>
      <c r="G321" s="273" t="s">
        <v>1374</v>
      </c>
      <c r="H321" s="395" t="s">
        <v>175</v>
      </c>
      <c r="I321" s="364">
        <v>1495255</v>
      </c>
      <c r="J321" s="364">
        <v>0</v>
      </c>
      <c r="K321" s="364">
        <v>0</v>
      </c>
      <c r="L321" s="364">
        <v>0</v>
      </c>
      <c r="M321" s="364">
        <v>0</v>
      </c>
      <c r="N321" s="364">
        <v>0</v>
      </c>
      <c r="O321" s="364">
        <v>1495255</v>
      </c>
      <c r="P321" s="364">
        <v>75725.984187000009</v>
      </c>
      <c r="Q321" s="364">
        <v>971915.75</v>
      </c>
      <c r="R321" s="258">
        <v>1.43782945</v>
      </c>
      <c r="S321" s="258">
        <v>1.4227549352072952</v>
      </c>
      <c r="T321" s="258">
        <v>18.723453540000001</v>
      </c>
      <c r="U321" s="273"/>
      <c r="V321" s="364">
        <v>40015360</v>
      </c>
      <c r="W321" s="273"/>
      <c r="X321" s="258">
        <v>0</v>
      </c>
      <c r="Y321" s="273"/>
      <c r="Z321" s="273"/>
      <c r="AA321" s="273"/>
      <c r="AB321" s="258" t="s">
        <v>1246</v>
      </c>
      <c r="AC321" s="394"/>
      <c r="AD321" s="273"/>
    </row>
    <row r="322" spans="1:34" outlineLevel="2">
      <c r="A322" s="196">
        <v>13</v>
      </c>
      <c r="B322" s="196" t="s">
        <v>546</v>
      </c>
      <c r="C322" s="273">
        <v>123</v>
      </c>
      <c r="D322" s="273" t="s">
        <v>547</v>
      </c>
      <c r="E322" s="273" t="s">
        <v>991</v>
      </c>
      <c r="F322" s="273">
        <v>33</v>
      </c>
      <c r="G322" s="273" t="s">
        <v>1374</v>
      </c>
      <c r="H322" s="395" t="s">
        <v>280</v>
      </c>
      <c r="I322" s="364">
        <v>11482186</v>
      </c>
      <c r="J322" s="364">
        <v>0</v>
      </c>
      <c r="K322" s="364">
        <v>0</v>
      </c>
      <c r="L322" s="364">
        <v>0</v>
      </c>
      <c r="M322" s="364">
        <v>0</v>
      </c>
      <c r="N322" s="364">
        <v>0</v>
      </c>
      <c r="O322" s="364">
        <v>11482186</v>
      </c>
      <c r="P322" s="364">
        <v>436725.87520999997</v>
      </c>
      <c r="Q322" s="364">
        <v>320582.49351999996</v>
      </c>
      <c r="R322" s="258">
        <v>0.47426225</v>
      </c>
      <c r="S322" s="258">
        <v>0.46928998197286204</v>
      </c>
      <c r="T322" s="258">
        <v>7.1725706300000001</v>
      </c>
      <c r="U322" s="273"/>
      <c r="V322" s="364" t="e">
        <v>#N/A</v>
      </c>
      <c r="W322" s="273"/>
      <c r="X322" s="258">
        <v>-116143.38169000001</v>
      </c>
      <c r="Y322" s="273"/>
      <c r="Z322" s="273"/>
      <c r="AA322" s="273"/>
      <c r="AB322" s="258" t="e">
        <v>#N/A</v>
      </c>
      <c r="AC322" s="394"/>
      <c r="AD322" s="273"/>
    </row>
    <row r="323" spans="1:34" outlineLevel="2">
      <c r="A323" s="196">
        <v>17</v>
      </c>
      <c r="B323" s="196" t="s">
        <v>371</v>
      </c>
      <c r="C323" s="273">
        <v>124</v>
      </c>
      <c r="D323" s="273" t="s">
        <v>732</v>
      </c>
      <c r="E323" s="273" t="s">
        <v>1105</v>
      </c>
      <c r="F323" s="273">
        <v>33</v>
      </c>
      <c r="G323" s="273" t="s">
        <v>1374</v>
      </c>
      <c r="H323" s="395" t="s">
        <v>807</v>
      </c>
      <c r="I323" s="364">
        <v>3550640</v>
      </c>
      <c r="J323" s="364">
        <v>0</v>
      </c>
      <c r="K323" s="364">
        <v>0</v>
      </c>
      <c r="L323" s="364">
        <v>0</v>
      </c>
      <c r="M323" s="364">
        <v>0</v>
      </c>
      <c r="N323" s="364">
        <v>0</v>
      </c>
      <c r="O323" s="364">
        <v>3550640</v>
      </c>
      <c r="P323" s="364">
        <v>30357.972100000003</v>
      </c>
      <c r="Q323" s="364">
        <v>50596.62</v>
      </c>
      <c r="R323" s="258">
        <v>7.4851459999999995E-2</v>
      </c>
      <c r="S323" s="258">
        <v>7.4066698486785654E-2</v>
      </c>
      <c r="T323" s="258">
        <v>3.3888019200000001</v>
      </c>
      <c r="U323" s="273"/>
      <c r="V323" s="364" t="e">
        <v>#N/A</v>
      </c>
      <c r="W323" s="273"/>
      <c r="X323" s="258">
        <v>0</v>
      </c>
      <c r="Y323" s="273"/>
      <c r="Z323" s="273"/>
      <c r="AA323" s="273"/>
      <c r="AB323" s="258" t="e">
        <v>#N/A</v>
      </c>
      <c r="AC323" s="394"/>
      <c r="AD323" s="273"/>
      <c r="AH323" s="81">
        <v>-6716216</v>
      </c>
    </row>
    <row r="324" spans="1:34" outlineLevel="2">
      <c r="A324" s="196">
        <v>17</v>
      </c>
      <c r="B324" s="196" t="s">
        <v>371</v>
      </c>
      <c r="C324" s="273">
        <v>125</v>
      </c>
      <c r="D324" s="371" t="s">
        <v>1106</v>
      </c>
      <c r="E324" s="273" t="s">
        <v>1107</v>
      </c>
      <c r="F324" s="273">
        <v>33</v>
      </c>
      <c r="G324" s="273" t="s">
        <v>1374</v>
      </c>
      <c r="H324" s="395" t="s">
        <v>284</v>
      </c>
      <c r="I324" s="364">
        <v>356987</v>
      </c>
      <c r="J324" s="364">
        <v>0</v>
      </c>
      <c r="K324" s="364">
        <v>0</v>
      </c>
      <c r="L324" s="364">
        <v>0</v>
      </c>
      <c r="M324" s="364">
        <v>0</v>
      </c>
      <c r="N324" s="364">
        <v>0</v>
      </c>
      <c r="O324" s="364">
        <v>356987</v>
      </c>
      <c r="P324" s="364">
        <v>4430.9333501000001</v>
      </c>
      <c r="Q324" s="364">
        <v>29922.65034</v>
      </c>
      <c r="R324" s="258">
        <v>4.426687E-2</v>
      </c>
      <c r="S324" s="258">
        <v>4.3802766284749731E-2</v>
      </c>
      <c r="T324" s="258">
        <v>5.8306438399999996</v>
      </c>
      <c r="U324" s="273"/>
      <c r="V324" s="364" t="e">
        <v>#N/A</v>
      </c>
      <c r="W324" s="273"/>
      <c r="X324" s="258">
        <v>0</v>
      </c>
      <c r="Y324" s="273"/>
      <c r="Z324" s="273"/>
      <c r="AA324" s="273"/>
      <c r="AB324" s="258" t="e">
        <v>#N/A</v>
      </c>
      <c r="AC324" s="394"/>
      <c r="AD324" s="273"/>
      <c r="AE324" s="81"/>
    </row>
    <row r="325" spans="1:34" outlineLevel="2">
      <c r="A325" s="196">
        <v>17</v>
      </c>
      <c r="B325" s="196" t="s">
        <v>371</v>
      </c>
      <c r="C325" s="273">
        <v>126</v>
      </c>
      <c r="D325" s="273" t="s">
        <v>738</v>
      </c>
      <c r="E325" s="273" t="s">
        <v>1110</v>
      </c>
      <c r="F325" s="273">
        <v>33</v>
      </c>
      <c r="G325" s="273" t="s">
        <v>1374</v>
      </c>
      <c r="H325" s="393"/>
      <c r="I325" s="366">
        <v>18032433</v>
      </c>
      <c r="J325" s="366">
        <v>0</v>
      </c>
      <c r="K325" s="366">
        <v>0</v>
      </c>
      <c r="L325" s="366">
        <v>0</v>
      </c>
      <c r="M325" s="396">
        <v>0</v>
      </c>
      <c r="N325" s="366">
        <v>0</v>
      </c>
      <c r="O325" s="366">
        <v>18032433</v>
      </c>
      <c r="P325" s="366">
        <v>690862.72576869989</v>
      </c>
      <c r="Q325" s="366">
        <v>2498537.8936800007</v>
      </c>
      <c r="R325" s="367">
        <v>3.6962785699999996</v>
      </c>
      <c r="S325" s="367">
        <v>3.6575259934162605</v>
      </c>
      <c r="T325" s="368"/>
      <c r="U325" s="273"/>
      <c r="V325" s="364" t="e">
        <v>#N/A</v>
      </c>
      <c r="W325" s="273"/>
      <c r="X325" s="258">
        <v>0</v>
      </c>
      <c r="Y325" s="273"/>
      <c r="Z325" s="273"/>
      <c r="AA325" s="273"/>
      <c r="AB325" s="258" t="e">
        <v>#N/A</v>
      </c>
      <c r="AC325" s="394"/>
      <c r="AD325" s="273"/>
      <c r="AE325" s="240"/>
    </row>
    <row r="326" spans="1:34" outlineLevel="1">
      <c r="C326" s="273"/>
      <c r="D326" s="273"/>
      <c r="E326" s="273"/>
      <c r="F326" s="273"/>
      <c r="G326" s="370" t="s">
        <v>1370</v>
      </c>
      <c r="H326" s="362" t="s">
        <v>1376</v>
      </c>
      <c r="I326" s="369"/>
      <c r="J326" s="369"/>
      <c r="K326" s="369"/>
      <c r="L326" s="369"/>
      <c r="M326" s="364"/>
      <c r="N326" s="369"/>
      <c r="O326" s="369"/>
      <c r="P326" s="369"/>
      <c r="Q326" s="369"/>
      <c r="R326" s="368"/>
      <c r="S326" s="368"/>
      <c r="T326" s="368"/>
      <c r="U326" s="273"/>
      <c r="V326" s="364" t="e">
        <v>#N/A</v>
      </c>
      <c r="W326" s="273">
        <v>0</v>
      </c>
      <c r="X326" s="258">
        <v>-116143.38169000001</v>
      </c>
      <c r="Y326" s="273">
        <v>0</v>
      </c>
      <c r="Z326" s="273">
        <v>0</v>
      </c>
      <c r="AA326" s="273">
        <v>0</v>
      </c>
      <c r="AB326" s="258" t="e">
        <v>#N/A</v>
      </c>
      <c r="AC326" s="394">
        <v>0</v>
      </c>
      <c r="AD326" s="273">
        <v>0</v>
      </c>
    </row>
    <row r="327" spans="1:34" outlineLevel="1">
      <c r="C327" s="273"/>
      <c r="D327" s="273"/>
      <c r="E327" s="273"/>
      <c r="F327" s="273"/>
      <c r="G327" s="370"/>
      <c r="H327" s="395" t="s">
        <v>154</v>
      </c>
      <c r="I327" s="364">
        <v>2953143</v>
      </c>
      <c r="J327" s="364">
        <v>0</v>
      </c>
      <c r="K327" s="364">
        <v>0</v>
      </c>
      <c r="L327" s="364">
        <v>0</v>
      </c>
      <c r="M327" s="364">
        <v>0</v>
      </c>
      <c r="N327" s="364">
        <v>0</v>
      </c>
      <c r="O327" s="364">
        <v>2953143</v>
      </c>
      <c r="P327" s="364">
        <v>53144.564279999999</v>
      </c>
      <c r="Q327" s="364">
        <v>177926.86575</v>
      </c>
      <c r="R327" s="258">
        <v>0.26322085000000001</v>
      </c>
      <c r="S327" s="258">
        <v>0.26046118333999463</v>
      </c>
      <c r="T327" s="258">
        <v>0</v>
      </c>
      <c r="U327" s="273"/>
      <c r="V327" s="364"/>
      <c r="W327" s="273"/>
      <c r="X327" s="258"/>
      <c r="Y327" s="273"/>
      <c r="Z327" s="273"/>
      <c r="AA327" s="273"/>
      <c r="AB327" s="258"/>
      <c r="AC327" s="394"/>
      <c r="AD327" s="273"/>
    </row>
    <row r="328" spans="1:34" outlineLevel="2">
      <c r="A328" s="196">
        <v>7</v>
      </c>
      <c r="B328" s="196" t="s">
        <v>354</v>
      </c>
      <c r="C328" s="273">
        <v>127</v>
      </c>
      <c r="D328" s="273" t="s">
        <v>355</v>
      </c>
      <c r="E328" s="273" t="s">
        <v>863</v>
      </c>
      <c r="F328" s="273">
        <v>35</v>
      </c>
      <c r="G328" s="273" t="s">
        <v>1376</v>
      </c>
      <c r="H328" s="395" t="s">
        <v>150</v>
      </c>
      <c r="I328" s="364">
        <v>89947</v>
      </c>
      <c r="J328" s="364">
        <v>0</v>
      </c>
      <c r="K328" s="364">
        <v>0</v>
      </c>
      <c r="L328" s="364">
        <v>0</v>
      </c>
      <c r="M328" s="364">
        <v>0</v>
      </c>
      <c r="N328" s="364">
        <v>0</v>
      </c>
      <c r="O328" s="364">
        <v>89947</v>
      </c>
      <c r="P328" s="364">
        <v>0</v>
      </c>
      <c r="Q328" s="364">
        <v>0</v>
      </c>
      <c r="R328" s="258">
        <v>0</v>
      </c>
      <c r="S328" s="258">
        <v>0</v>
      </c>
      <c r="T328" s="258">
        <v>1.2321506799999999</v>
      </c>
      <c r="U328" s="273"/>
      <c r="V328" s="364">
        <v>8806924.7200000007</v>
      </c>
      <c r="W328" s="273"/>
      <c r="X328" s="258">
        <v>0</v>
      </c>
      <c r="Y328" s="273"/>
      <c r="Z328" s="273"/>
      <c r="AA328" s="273"/>
      <c r="AB328" s="258" t="s">
        <v>1246</v>
      </c>
      <c r="AC328" s="394"/>
      <c r="AD328" s="273"/>
    </row>
    <row r="329" spans="1:34" outlineLevel="2">
      <c r="A329" s="196">
        <v>7</v>
      </c>
      <c r="B329" s="196" t="s">
        <v>354</v>
      </c>
      <c r="C329" s="273">
        <v>128</v>
      </c>
      <c r="D329" s="377" t="s">
        <v>1384</v>
      </c>
      <c r="E329" s="273" t="s">
        <v>1385</v>
      </c>
      <c r="F329" s="273">
        <v>35</v>
      </c>
      <c r="G329" s="273" t="s">
        <v>1376</v>
      </c>
      <c r="H329" s="395" t="s">
        <v>503</v>
      </c>
      <c r="I329" s="364">
        <v>4294471</v>
      </c>
      <c r="J329" s="364">
        <v>0</v>
      </c>
      <c r="K329" s="364">
        <v>0</v>
      </c>
      <c r="L329" s="364">
        <v>0</v>
      </c>
      <c r="M329" s="364">
        <v>0</v>
      </c>
      <c r="N329" s="364">
        <v>125000</v>
      </c>
      <c r="O329" s="364">
        <v>4169471</v>
      </c>
      <c r="P329" s="364">
        <v>24014.0461989</v>
      </c>
      <c r="Q329" s="364">
        <v>78594.528349999993</v>
      </c>
      <c r="R329" s="258">
        <v>0.11627091000000001</v>
      </c>
      <c r="S329" s="258">
        <v>0.11505189939586036</v>
      </c>
      <c r="T329" s="258">
        <v>1.7422114900000001</v>
      </c>
      <c r="U329" s="273"/>
      <c r="V329" s="364"/>
      <c r="W329" s="273"/>
      <c r="X329" s="258"/>
      <c r="Y329" s="273"/>
      <c r="Z329" s="273"/>
      <c r="AA329" s="273"/>
      <c r="AB329" s="258"/>
      <c r="AC329" s="394"/>
      <c r="AD329" s="273"/>
    </row>
    <row r="330" spans="1:34" outlineLevel="2">
      <c r="A330" s="196">
        <v>19</v>
      </c>
      <c r="B330" s="196" t="s">
        <v>739</v>
      </c>
      <c r="C330" s="273">
        <v>129</v>
      </c>
      <c r="D330" s="273" t="s">
        <v>740</v>
      </c>
      <c r="E330" s="273" t="s">
        <v>1111</v>
      </c>
      <c r="F330" s="273">
        <v>35</v>
      </c>
      <c r="G330" s="273" t="s">
        <v>1376</v>
      </c>
      <c r="H330" s="393"/>
      <c r="I330" s="366">
        <v>7337561</v>
      </c>
      <c r="J330" s="366">
        <v>0</v>
      </c>
      <c r="K330" s="366">
        <v>0</v>
      </c>
      <c r="L330" s="366">
        <v>0</v>
      </c>
      <c r="M330" s="396">
        <v>0</v>
      </c>
      <c r="N330" s="366">
        <v>125000</v>
      </c>
      <c r="O330" s="366">
        <v>7212561</v>
      </c>
      <c r="P330" s="366">
        <v>77158.610478899995</v>
      </c>
      <c r="Q330" s="366">
        <v>256521.39409999998</v>
      </c>
      <c r="R330" s="367">
        <v>0.37949176000000001</v>
      </c>
      <c r="S330" s="367">
        <v>0.37551308273585499</v>
      </c>
      <c r="T330" s="368"/>
      <c r="U330" s="273"/>
      <c r="V330" s="364">
        <v>2955544.86</v>
      </c>
      <c r="W330" s="273"/>
      <c r="X330" s="258">
        <v>0</v>
      </c>
      <c r="Y330" s="273"/>
      <c r="Z330" s="273"/>
      <c r="AA330" s="273"/>
      <c r="AB330" s="258" t="s">
        <v>1246</v>
      </c>
      <c r="AC330" s="394" t="s">
        <v>1389</v>
      </c>
      <c r="AD330" s="273"/>
    </row>
    <row r="331" spans="1:34" outlineLevel="2">
      <c r="A331" s="196">
        <v>6</v>
      </c>
      <c r="B331" s="196" t="s">
        <v>348</v>
      </c>
      <c r="C331" s="273">
        <v>130</v>
      </c>
      <c r="D331" s="273" t="s">
        <v>501</v>
      </c>
      <c r="E331" s="273" t="s">
        <v>960</v>
      </c>
      <c r="F331" s="273">
        <v>35</v>
      </c>
      <c r="G331" s="273" t="s">
        <v>1376</v>
      </c>
      <c r="H331" s="362" t="s">
        <v>1377</v>
      </c>
      <c r="I331" s="369"/>
      <c r="J331" s="369"/>
      <c r="K331" s="369"/>
      <c r="L331" s="369"/>
      <c r="M331" s="364"/>
      <c r="N331" s="369"/>
      <c r="O331" s="369"/>
      <c r="P331" s="369"/>
      <c r="Q331" s="369"/>
      <c r="R331" s="368"/>
      <c r="S331" s="368"/>
      <c r="T331" s="368"/>
      <c r="U331" s="273"/>
      <c r="V331" s="364">
        <v>902469.22</v>
      </c>
      <c r="W331" s="273"/>
      <c r="X331" s="258">
        <v>0</v>
      </c>
      <c r="Y331" s="273"/>
      <c r="Z331" s="273"/>
      <c r="AA331" s="273"/>
      <c r="AB331" s="258" t="s">
        <v>1246</v>
      </c>
      <c r="AC331" s="394" t="s">
        <v>1389</v>
      </c>
      <c r="AD331" s="273"/>
    </row>
    <row r="332" spans="1:34" outlineLevel="2">
      <c r="A332" s="196">
        <v>6</v>
      </c>
      <c r="B332" s="196" t="s">
        <v>348</v>
      </c>
      <c r="C332" s="273">
        <v>131</v>
      </c>
      <c r="D332" s="273" t="s">
        <v>502</v>
      </c>
      <c r="E332" s="273" t="s">
        <v>961</v>
      </c>
      <c r="F332" s="273">
        <v>35</v>
      </c>
      <c r="G332" s="273" t="s">
        <v>1376</v>
      </c>
      <c r="H332" s="395" t="s">
        <v>1431</v>
      </c>
      <c r="I332" s="364">
        <v>69085</v>
      </c>
      <c r="J332" s="364">
        <v>0</v>
      </c>
      <c r="K332" s="364">
        <v>0</v>
      </c>
      <c r="L332" s="364">
        <v>0</v>
      </c>
      <c r="M332" s="364">
        <v>0</v>
      </c>
      <c r="N332" s="364">
        <v>0</v>
      </c>
      <c r="O332" s="364">
        <v>69085</v>
      </c>
      <c r="P332" s="364">
        <v>0</v>
      </c>
      <c r="Q332" s="364">
        <v>0</v>
      </c>
      <c r="R332" s="258">
        <v>0</v>
      </c>
      <c r="S332" s="258">
        <v>0</v>
      </c>
      <c r="T332" s="258">
        <v>0</v>
      </c>
      <c r="U332" s="273"/>
      <c r="V332" s="364">
        <v>8822422.25</v>
      </c>
      <c r="W332" s="273"/>
      <c r="X332" s="258">
        <v>0</v>
      </c>
      <c r="Y332" s="273"/>
      <c r="Z332" s="273"/>
      <c r="AA332" s="273"/>
      <c r="AB332" s="258" t="s">
        <v>1246</v>
      </c>
      <c r="AC332" s="394"/>
      <c r="AD332" s="273"/>
    </row>
    <row r="333" spans="1:34" outlineLevel="1">
      <c r="C333" s="273"/>
      <c r="D333" s="273"/>
      <c r="E333" s="273"/>
      <c r="F333" s="273"/>
      <c r="G333" s="370" t="s">
        <v>1375</v>
      </c>
      <c r="H333" s="406" t="s">
        <v>1520</v>
      </c>
      <c r="I333" s="364">
        <v>315909</v>
      </c>
      <c r="J333" s="364">
        <v>0</v>
      </c>
      <c r="K333" s="364">
        <v>0</v>
      </c>
      <c r="L333" s="364">
        <v>0</v>
      </c>
      <c r="M333" s="364">
        <v>0</v>
      </c>
      <c r="N333" s="364">
        <v>0</v>
      </c>
      <c r="O333" s="364">
        <v>315909</v>
      </c>
      <c r="P333" s="364">
        <v>4071.7158599999998</v>
      </c>
      <c r="Q333" s="364">
        <v>17362.358640000002</v>
      </c>
      <c r="R333" s="258">
        <v>2.5685469999999998E-2</v>
      </c>
      <c r="S333" s="258">
        <v>2.541617567355918E-2</v>
      </c>
      <c r="T333" s="258">
        <v>4.2984910100000002</v>
      </c>
      <c r="U333" s="273"/>
      <c r="V333" s="364">
        <v>21487361.050000001</v>
      </c>
      <c r="W333" s="273">
        <v>0</v>
      </c>
      <c r="X333" s="258">
        <v>0</v>
      </c>
      <c r="Y333" s="273">
        <v>0</v>
      </c>
      <c r="Z333" s="273">
        <v>0</v>
      </c>
      <c r="AA333" s="273">
        <v>0</v>
      </c>
      <c r="AB333" s="258">
        <v>0</v>
      </c>
      <c r="AC333" s="394">
        <v>0</v>
      </c>
      <c r="AD333" s="273">
        <v>0</v>
      </c>
    </row>
    <row r="334" spans="1:34" outlineLevel="1">
      <c r="C334" s="273"/>
      <c r="D334" s="273"/>
      <c r="E334" s="273"/>
      <c r="F334" s="273"/>
      <c r="G334" s="370"/>
      <c r="H334" s="395" t="s">
        <v>155</v>
      </c>
      <c r="I334" s="364">
        <v>160986</v>
      </c>
      <c r="J334" s="364">
        <v>0</v>
      </c>
      <c r="K334" s="364">
        <v>0</v>
      </c>
      <c r="L334" s="364">
        <v>0</v>
      </c>
      <c r="M334" s="364">
        <v>0</v>
      </c>
      <c r="N334" s="364">
        <v>0</v>
      </c>
      <c r="O334" s="364">
        <v>160986</v>
      </c>
      <c r="P334" s="364">
        <v>0</v>
      </c>
      <c r="Q334" s="364">
        <v>0</v>
      </c>
      <c r="R334" s="258">
        <v>0</v>
      </c>
      <c r="S334" s="258">
        <v>0</v>
      </c>
      <c r="T334" s="258">
        <v>0</v>
      </c>
      <c r="U334" s="273"/>
      <c r="V334" s="364"/>
      <c r="W334" s="273"/>
      <c r="X334" s="258"/>
      <c r="Y334" s="273"/>
      <c r="Z334" s="273"/>
      <c r="AA334" s="273"/>
      <c r="AB334" s="258"/>
      <c r="AC334" s="394"/>
      <c r="AD334" s="273"/>
    </row>
    <row r="335" spans="1:34" outlineLevel="2">
      <c r="A335" s="196">
        <v>6</v>
      </c>
      <c r="B335" s="196" t="s">
        <v>348</v>
      </c>
      <c r="C335" s="273">
        <v>132</v>
      </c>
      <c r="D335" s="273" t="s">
        <v>494</v>
      </c>
      <c r="E335" s="273" t="s">
        <v>954</v>
      </c>
      <c r="F335" s="273">
        <v>36</v>
      </c>
      <c r="G335" s="273" t="s">
        <v>1377</v>
      </c>
      <c r="H335" s="395" t="s">
        <v>312</v>
      </c>
      <c r="I335" s="364">
        <v>425716</v>
      </c>
      <c r="J335" s="364">
        <v>0</v>
      </c>
      <c r="K335" s="364">
        <v>0</v>
      </c>
      <c r="L335" s="364">
        <v>0</v>
      </c>
      <c r="M335" s="364">
        <v>0</v>
      </c>
      <c r="N335" s="364">
        <v>0</v>
      </c>
      <c r="O335" s="364">
        <v>425716</v>
      </c>
      <c r="P335" s="364">
        <v>553.43086479999999</v>
      </c>
      <c r="Q335" s="364">
        <v>1379.3198400000001</v>
      </c>
      <c r="R335" s="258">
        <v>2.04053E-3</v>
      </c>
      <c r="S335" s="258">
        <v>2.0191401462414174E-3</v>
      </c>
      <c r="T335" s="258">
        <v>0.15265390000000001</v>
      </c>
      <c r="U335" s="273"/>
      <c r="V335" s="364">
        <v>628053.28</v>
      </c>
      <c r="W335" s="273"/>
      <c r="X335" s="258">
        <v>0</v>
      </c>
      <c r="Y335" s="273"/>
      <c r="Z335" s="273"/>
      <c r="AA335" s="273"/>
      <c r="AB335" s="258" t="s">
        <v>1246</v>
      </c>
      <c r="AC335" s="394" t="s">
        <v>1389</v>
      </c>
      <c r="AD335" s="273"/>
    </row>
    <row r="336" spans="1:34" ht="15" customHeight="1" outlineLevel="2">
      <c r="A336" s="196">
        <v>16</v>
      </c>
      <c r="B336" s="196" t="s">
        <v>574</v>
      </c>
      <c r="C336" s="273">
        <v>133</v>
      </c>
      <c r="D336" s="273" t="s">
        <v>575</v>
      </c>
      <c r="E336" s="273" t="s">
        <v>1020</v>
      </c>
      <c r="F336" s="273">
        <v>36</v>
      </c>
      <c r="G336" s="273" t="s">
        <v>1377</v>
      </c>
      <c r="H336" s="395" t="s">
        <v>290</v>
      </c>
      <c r="I336" s="364">
        <v>893795</v>
      </c>
      <c r="J336" s="364">
        <v>0</v>
      </c>
      <c r="K336" s="364">
        <v>0</v>
      </c>
      <c r="L336" s="364">
        <v>0</v>
      </c>
      <c r="M336" s="364">
        <v>0</v>
      </c>
      <c r="N336" s="364">
        <v>0</v>
      </c>
      <c r="O336" s="364">
        <v>893795</v>
      </c>
      <c r="P336" s="364">
        <v>101043.52499999999</v>
      </c>
      <c r="Q336" s="364">
        <v>903626.745</v>
      </c>
      <c r="R336" s="258">
        <v>1.3368042899999999</v>
      </c>
      <c r="S336" s="258">
        <v>1.3227889465049354</v>
      </c>
      <c r="T336" s="258">
        <v>2.7480879699999998</v>
      </c>
      <c r="U336" s="273"/>
      <c r="V336" s="364">
        <v>5176384</v>
      </c>
      <c r="W336" s="273"/>
      <c r="X336" s="258">
        <v>0</v>
      </c>
      <c r="Y336" s="273"/>
      <c r="Z336" s="273"/>
      <c r="AA336" s="273"/>
      <c r="AB336" s="258" t="s">
        <v>1246</v>
      </c>
      <c r="AC336" s="394"/>
      <c r="AD336" s="273"/>
    </row>
    <row r="337" spans="1:34" outlineLevel="2">
      <c r="A337" s="196">
        <v>7</v>
      </c>
      <c r="B337" s="196" t="s">
        <v>354</v>
      </c>
      <c r="C337" s="273">
        <v>134</v>
      </c>
      <c r="D337" s="273" t="s">
        <v>509</v>
      </c>
      <c r="E337" s="273" t="s">
        <v>966</v>
      </c>
      <c r="F337" s="273">
        <v>36</v>
      </c>
      <c r="G337" s="273" t="s">
        <v>1377</v>
      </c>
      <c r="H337" s="394" t="s">
        <v>1292</v>
      </c>
      <c r="I337" s="364">
        <v>189300</v>
      </c>
      <c r="J337" s="364">
        <v>0</v>
      </c>
      <c r="K337" s="364">
        <v>0</v>
      </c>
      <c r="L337" s="364">
        <v>0</v>
      </c>
      <c r="M337" s="364">
        <v>0</v>
      </c>
      <c r="N337" s="364">
        <v>0</v>
      </c>
      <c r="O337" s="364">
        <v>189300</v>
      </c>
      <c r="P337" s="364">
        <v>5222.0560482000001</v>
      </c>
      <c r="Q337" s="364">
        <v>7193.4</v>
      </c>
      <c r="R337" s="258">
        <v>1.064175E-2</v>
      </c>
      <c r="S337" s="258">
        <v>1.0530177488038606E-2</v>
      </c>
      <c r="T337" s="258">
        <v>0.24473174</v>
      </c>
      <c r="U337" s="273"/>
      <c r="V337" s="364">
        <v>2920131.52</v>
      </c>
      <c r="W337" s="273"/>
      <c r="X337" s="258">
        <v>0</v>
      </c>
      <c r="Y337" s="273"/>
      <c r="Z337" s="273"/>
      <c r="AA337" s="273"/>
      <c r="AB337" s="258" t="s">
        <v>1246</v>
      </c>
      <c r="AC337" s="394" t="s">
        <v>1389</v>
      </c>
      <c r="AD337" s="273"/>
    </row>
    <row r="338" spans="1:34" outlineLevel="2">
      <c r="A338" s="196">
        <v>29</v>
      </c>
      <c r="B338" s="196" t="s">
        <v>755</v>
      </c>
      <c r="C338" s="273">
        <v>135</v>
      </c>
      <c r="D338" s="273" t="s">
        <v>756</v>
      </c>
      <c r="E338" s="273" t="s">
        <v>1143</v>
      </c>
      <c r="F338" s="273">
        <v>36</v>
      </c>
      <c r="G338" s="273" t="s">
        <v>1377</v>
      </c>
      <c r="H338" s="395" t="s">
        <v>158</v>
      </c>
      <c r="I338" s="364">
        <v>528125</v>
      </c>
      <c r="J338" s="364">
        <v>0</v>
      </c>
      <c r="K338" s="364">
        <v>0</v>
      </c>
      <c r="L338" s="364">
        <v>0</v>
      </c>
      <c r="M338" s="364">
        <v>0</v>
      </c>
      <c r="N338" s="364">
        <v>0</v>
      </c>
      <c r="O338" s="364">
        <v>528125</v>
      </c>
      <c r="P338" s="364">
        <v>57890.648296300002</v>
      </c>
      <c r="Q338" s="364">
        <v>67499.65625</v>
      </c>
      <c r="R338" s="258">
        <v>9.9857409999999994E-2</v>
      </c>
      <c r="S338" s="258">
        <v>9.881048748771018E-2</v>
      </c>
      <c r="T338" s="258">
        <v>1.36114691</v>
      </c>
      <c r="U338" s="273"/>
      <c r="V338" s="364">
        <v>4946992.12</v>
      </c>
      <c r="W338" s="273"/>
      <c r="X338" s="258">
        <v>0</v>
      </c>
      <c r="Y338" s="273"/>
      <c r="Z338" s="273"/>
      <c r="AA338" s="273"/>
      <c r="AB338" s="258" t="s">
        <v>1246</v>
      </c>
      <c r="AC338" s="394"/>
      <c r="AD338" s="273"/>
    </row>
    <row r="339" spans="1:34" outlineLevel="2">
      <c r="A339" s="196">
        <v>22</v>
      </c>
      <c r="B339" s="196" t="s">
        <v>403</v>
      </c>
      <c r="C339" s="273">
        <v>136</v>
      </c>
      <c r="D339" s="273" t="s">
        <v>405</v>
      </c>
      <c r="E339" s="273" t="s">
        <v>887</v>
      </c>
      <c r="F339" s="273">
        <v>36</v>
      </c>
      <c r="G339" s="273" t="s">
        <v>1377</v>
      </c>
      <c r="H339" s="395" t="s">
        <v>469</v>
      </c>
      <c r="I339" s="364">
        <v>1302007</v>
      </c>
      <c r="J339" s="364">
        <v>0</v>
      </c>
      <c r="K339" s="364">
        <v>0</v>
      </c>
      <c r="L339" s="364">
        <v>0</v>
      </c>
      <c r="M339" s="364">
        <v>0</v>
      </c>
      <c r="N339" s="364">
        <v>0</v>
      </c>
      <c r="O339" s="364">
        <v>1302007</v>
      </c>
      <c r="P339" s="364">
        <v>5291.1813768000002</v>
      </c>
      <c r="Q339" s="364">
        <v>66949.199939999991</v>
      </c>
      <c r="R339" s="258">
        <v>9.9043080000000006E-2</v>
      </c>
      <c r="S339" s="258">
        <v>9.8004692919952105E-2</v>
      </c>
      <c r="T339" s="258">
        <v>6.4441436300000001</v>
      </c>
      <c r="U339" s="273"/>
      <c r="V339" s="364">
        <v>259384606</v>
      </c>
      <c r="W339" s="273"/>
      <c r="X339" s="258">
        <v>0</v>
      </c>
      <c r="Y339" s="273"/>
      <c r="Z339" s="273"/>
      <c r="AA339" s="273"/>
      <c r="AB339" s="258" t="s">
        <v>1246</v>
      </c>
      <c r="AC339" s="394"/>
      <c r="AD339" s="273"/>
    </row>
    <row r="340" spans="1:34" outlineLevel="2">
      <c r="A340" s="196">
        <v>17</v>
      </c>
      <c r="B340" s="196" t="s">
        <v>371</v>
      </c>
      <c r="C340" s="273">
        <v>137</v>
      </c>
      <c r="D340" s="371" t="s">
        <v>1432</v>
      </c>
      <c r="E340" s="273" t="s">
        <v>1433</v>
      </c>
      <c r="F340" s="273">
        <v>36</v>
      </c>
      <c r="G340" s="273" t="s">
        <v>1377</v>
      </c>
      <c r="H340" s="393"/>
      <c r="I340" s="366">
        <v>3884923</v>
      </c>
      <c r="J340" s="366">
        <v>0</v>
      </c>
      <c r="K340" s="366">
        <v>0</v>
      </c>
      <c r="L340" s="366">
        <v>0</v>
      </c>
      <c r="M340" s="396">
        <v>0</v>
      </c>
      <c r="N340" s="366">
        <v>0</v>
      </c>
      <c r="O340" s="366">
        <v>3884923</v>
      </c>
      <c r="P340" s="366">
        <v>174072.55744609999</v>
      </c>
      <c r="Q340" s="366">
        <v>1064010.67967</v>
      </c>
      <c r="R340" s="367">
        <v>1.5740725299999998</v>
      </c>
      <c r="S340" s="367">
        <v>1.557569620220437</v>
      </c>
      <c r="T340" s="368"/>
      <c r="U340" s="273"/>
      <c r="V340" s="364" t="e">
        <v>#N/A</v>
      </c>
      <c r="W340" s="273"/>
      <c r="X340" s="258">
        <v>0</v>
      </c>
      <c r="Y340" s="273"/>
      <c r="Z340" s="273"/>
      <c r="AA340" s="273"/>
      <c r="AB340" s="258"/>
      <c r="AC340" s="394"/>
      <c r="AD340" s="273"/>
    </row>
    <row r="341" spans="1:34" outlineLevel="2">
      <c r="A341" s="196">
        <v>7</v>
      </c>
      <c r="B341" s="196" t="s">
        <v>354</v>
      </c>
      <c r="C341" s="273">
        <v>138</v>
      </c>
      <c r="D341" s="273" t="s">
        <v>835</v>
      </c>
      <c r="E341" s="273" t="s">
        <v>865</v>
      </c>
      <c r="F341" s="273">
        <v>36</v>
      </c>
      <c r="G341" s="273" t="s">
        <v>1377</v>
      </c>
      <c r="H341" s="362" t="s">
        <v>1378</v>
      </c>
      <c r="I341" s="369"/>
      <c r="J341" s="369"/>
      <c r="K341" s="369"/>
      <c r="L341" s="369"/>
      <c r="M341" s="364"/>
      <c r="N341" s="369"/>
      <c r="O341" s="369"/>
      <c r="P341" s="369"/>
      <c r="Q341" s="369"/>
      <c r="R341" s="368"/>
      <c r="S341" s="368"/>
      <c r="T341" s="368"/>
      <c r="U341" s="273"/>
      <c r="V341" s="364">
        <v>30880290.77</v>
      </c>
      <c r="W341" s="273"/>
      <c r="X341" s="258">
        <v>0</v>
      </c>
      <c r="Y341" s="273"/>
      <c r="Z341" s="273"/>
      <c r="AA341" s="273"/>
      <c r="AB341" s="258" t="s">
        <v>1246</v>
      </c>
      <c r="AC341" s="394"/>
      <c r="AD341" s="273"/>
    </row>
    <row r="342" spans="1:34" outlineLevel="2">
      <c r="A342" s="196">
        <v>3</v>
      </c>
      <c r="B342" s="196" t="s">
        <v>336</v>
      </c>
      <c r="C342" s="273">
        <v>139</v>
      </c>
      <c r="D342" s="273" t="s">
        <v>468</v>
      </c>
      <c r="E342" s="273" t="s">
        <v>935</v>
      </c>
      <c r="F342" s="273">
        <v>36</v>
      </c>
      <c r="G342" s="273" t="s">
        <v>1377</v>
      </c>
      <c r="H342" s="395" t="s">
        <v>193</v>
      </c>
      <c r="I342" s="364">
        <v>458109</v>
      </c>
      <c r="J342" s="364">
        <v>0</v>
      </c>
      <c r="K342" s="364">
        <v>0</v>
      </c>
      <c r="L342" s="364">
        <v>0</v>
      </c>
      <c r="M342" s="364">
        <v>0</v>
      </c>
      <c r="N342" s="364">
        <v>0</v>
      </c>
      <c r="O342" s="364">
        <v>458109</v>
      </c>
      <c r="P342" s="364">
        <v>0</v>
      </c>
      <c r="Q342" s="364">
        <v>0</v>
      </c>
      <c r="R342" s="258">
        <v>0</v>
      </c>
      <c r="S342" s="258">
        <v>0</v>
      </c>
      <c r="T342" s="258">
        <v>4.9259032300000003</v>
      </c>
      <c r="U342" s="273"/>
      <c r="V342" s="364">
        <v>6120485.4199999999</v>
      </c>
      <c r="W342" s="273"/>
      <c r="X342" s="258">
        <v>0</v>
      </c>
      <c r="Y342" s="273"/>
      <c r="Z342" s="273"/>
      <c r="AA342" s="273"/>
      <c r="AB342" s="258" t="s">
        <v>1246</v>
      </c>
      <c r="AC342" s="394"/>
      <c r="AD342" s="273"/>
    </row>
    <row r="343" spans="1:34" outlineLevel="1">
      <c r="C343" s="273"/>
      <c r="D343" s="273"/>
      <c r="E343" s="273"/>
      <c r="F343" s="273"/>
      <c r="G343" s="370" t="s">
        <v>1379</v>
      </c>
      <c r="H343" s="395" t="s">
        <v>580</v>
      </c>
      <c r="I343" s="364">
        <v>59110</v>
      </c>
      <c r="J343" s="364">
        <v>0</v>
      </c>
      <c r="K343" s="364">
        <v>0</v>
      </c>
      <c r="L343" s="364">
        <v>0</v>
      </c>
      <c r="M343" s="364">
        <v>0</v>
      </c>
      <c r="N343" s="364">
        <v>0</v>
      </c>
      <c r="O343" s="364">
        <v>59110</v>
      </c>
      <c r="P343" s="364">
        <v>0</v>
      </c>
      <c r="Q343" s="364">
        <v>0</v>
      </c>
      <c r="R343" s="258">
        <v>0</v>
      </c>
      <c r="S343" s="258">
        <v>0</v>
      </c>
      <c r="T343" s="258">
        <v>2.4629166699999998</v>
      </c>
      <c r="U343" s="273"/>
      <c r="V343" s="364" t="e">
        <v>#N/A</v>
      </c>
      <c r="W343" s="273">
        <v>0</v>
      </c>
      <c r="X343" s="258">
        <v>0</v>
      </c>
      <c r="Y343" s="273">
        <v>0</v>
      </c>
      <c r="Z343" s="273">
        <v>0</v>
      </c>
      <c r="AA343" s="273">
        <v>0</v>
      </c>
      <c r="AB343" s="258">
        <v>0</v>
      </c>
      <c r="AC343" s="394">
        <v>0</v>
      </c>
      <c r="AD343" s="273">
        <v>0</v>
      </c>
    </row>
    <row r="344" spans="1:34" outlineLevel="1">
      <c r="C344" s="273"/>
      <c r="D344" s="273"/>
      <c r="E344" s="273"/>
      <c r="F344" s="273"/>
      <c r="G344" s="370"/>
      <c r="H344" s="395" t="s">
        <v>582</v>
      </c>
      <c r="I344" s="364">
        <v>121</v>
      </c>
      <c r="J344" s="364">
        <v>0</v>
      </c>
      <c r="K344" s="364">
        <v>0</v>
      </c>
      <c r="L344" s="364">
        <v>0</v>
      </c>
      <c r="M344" s="364">
        <v>0</v>
      </c>
      <c r="N344" s="364">
        <v>0</v>
      </c>
      <c r="O344" s="364">
        <v>121</v>
      </c>
      <c r="P344" s="364">
        <v>0</v>
      </c>
      <c r="Q344" s="364">
        <v>0</v>
      </c>
      <c r="R344" s="258">
        <v>0</v>
      </c>
      <c r="S344" s="258">
        <v>0</v>
      </c>
      <c r="T344" s="258">
        <v>2.94261E-3</v>
      </c>
      <c r="U344" s="273"/>
      <c r="V344" s="364"/>
      <c r="W344" s="273"/>
      <c r="X344" s="258"/>
      <c r="Y344" s="273"/>
      <c r="Z344" s="273"/>
      <c r="AA344" s="273"/>
      <c r="AB344" s="258"/>
      <c r="AC344" s="394"/>
      <c r="AD344" s="273"/>
    </row>
    <row r="345" spans="1:34" outlineLevel="2">
      <c r="A345" s="196">
        <v>17</v>
      </c>
      <c r="B345" s="196" t="s">
        <v>371</v>
      </c>
      <c r="C345" s="273">
        <v>140</v>
      </c>
      <c r="D345" s="273" t="s">
        <v>578</v>
      </c>
      <c r="E345" s="273" t="s">
        <v>1021</v>
      </c>
      <c r="F345" s="273">
        <v>37</v>
      </c>
      <c r="G345" s="273" t="s">
        <v>1378</v>
      </c>
      <c r="H345" s="395" t="s">
        <v>472</v>
      </c>
      <c r="I345" s="364">
        <v>269806</v>
      </c>
      <c r="J345" s="364">
        <v>0</v>
      </c>
      <c r="K345" s="364">
        <v>0</v>
      </c>
      <c r="L345" s="364">
        <v>0</v>
      </c>
      <c r="M345" s="364">
        <v>0</v>
      </c>
      <c r="N345" s="364">
        <v>0</v>
      </c>
      <c r="O345" s="364">
        <v>269806</v>
      </c>
      <c r="P345" s="364">
        <v>0</v>
      </c>
      <c r="Q345" s="364">
        <v>0</v>
      </c>
      <c r="R345" s="258">
        <v>0</v>
      </c>
      <c r="S345" s="258">
        <v>0</v>
      </c>
      <c r="T345" s="258">
        <v>6.4511393300000002</v>
      </c>
      <c r="U345" s="273"/>
      <c r="V345" s="364"/>
      <c r="W345" s="273"/>
      <c r="X345" s="258"/>
      <c r="Y345" s="273"/>
      <c r="Z345" s="273"/>
      <c r="AA345" s="273"/>
      <c r="AB345" s="258"/>
      <c r="AC345" s="394"/>
      <c r="AD345" s="273"/>
      <c r="AH345" s="196" t="s">
        <v>1434</v>
      </c>
    </row>
    <row r="346" spans="1:34" outlineLevel="2">
      <c r="C346" s="273">
        <v>141</v>
      </c>
      <c r="D346" s="273" t="s">
        <v>579</v>
      </c>
      <c r="E346" s="273" t="s">
        <v>1161</v>
      </c>
      <c r="F346" s="273">
        <v>37</v>
      </c>
      <c r="G346" s="273" t="s">
        <v>1378</v>
      </c>
      <c r="H346" s="395" t="s">
        <v>127</v>
      </c>
      <c r="I346" s="364">
        <v>136201</v>
      </c>
      <c r="J346" s="364">
        <v>0</v>
      </c>
      <c r="K346" s="364">
        <v>0</v>
      </c>
      <c r="L346" s="364">
        <v>0</v>
      </c>
      <c r="M346" s="364">
        <v>0</v>
      </c>
      <c r="N346" s="364">
        <v>0</v>
      </c>
      <c r="O346" s="364">
        <v>136201</v>
      </c>
      <c r="P346" s="364">
        <v>0</v>
      </c>
      <c r="Q346" s="364">
        <v>0</v>
      </c>
      <c r="R346" s="258">
        <v>0</v>
      </c>
      <c r="S346" s="258">
        <v>0</v>
      </c>
      <c r="T346" s="258">
        <v>2.4629475599999999</v>
      </c>
      <c r="U346" s="273"/>
      <c r="V346" s="364">
        <v>591108.97</v>
      </c>
      <c r="W346" s="273"/>
      <c r="X346" s="258">
        <v>0</v>
      </c>
      <c r="Y346" s="273"/>
      <c r="Z346" s="273"/>
      <c r="AA346" s="273"/>
      <c r="AB346" s="258" t="s">
        <v>1246</v>
      </c>
      <c r="AC346" s="394"/>
      <c r="AD346" s="273"/>
    </row>
    <row r="347" spans="1:34" outlineLevel="2">
      <c r="C347" s="273">
        <v>142</v>
      </c>
      <c r="D347" s="273" t="s">
        <v>581</v>
      </c>
      <c r="E347" s="273" t="s">
        <v>1162</v>
      </c>
      <c r="F347" s="273">
        <v>37</v>
      </c>
      <c r="G347" s="273" t="s">
        <v>1378</v>
      </c>
      <c r="H347" s="395" t="s">
        <v>585</v>
      </c>
      <c r="I347" s="364">
        <v>64184</v>
      </c>
      <c r="J347" s="364">
        <v>0</v>
      </c>
      <c r="K347" s="364">
        <v>0</v>
      </c>
      <c r="L347" s="364">
        <v>0</v>
      </c>
      <c r="M347" s="364">
        <v>0</v>
      </c>
      <c r="N347" s="364">
        <v>0</v>
      </c>
      <c r="O347" s="364">
        <v>64184</v>
      </c>
      <c r="P347" s="364">
        <v>0</v>
      </c>
      <c r="Q347" s="364">
        <v>0</v>
      </c>
      <c r="R347" s="258">
        <v>0</v>
      </c>
      <c r="S347" s="258">
        <v>0</v>
      </c>
      <c r="T347" s="258">
        <v>3.8456560799999999</v>
      </c>
      <c r="U347" s="273"/>
      <c r="V347" s="364">
        <v>1534.91</v>
      </c>
      <c r="W347" s="273"/>
      <c r="X347" s="258">
        <v>0</v>
      </c>
      <c r="Y347" s="273"/>
      <c r="Z347" s="273"/>
      <c r="AA347" s="273"/>
      <c r="AB347" s="258" t="s">
        <v>1246</v>
      </c>
      <c r="AC347" s="394"/>
      <c r="AD347" s="273"/>
    </row>
    <row r="348" spans="1:34" outlineLevel="2">
      <c r="C348" s="273">
        <v>143</v>
      </c>
      <c r="D348" s="273" t="s">
        <v>471</v>
      </c>
      <c r="E348" s="273" t="s">
        <v>1163</v>
      </c>
      <c r="F348" s="273">
        <v>37</v>
      </c>
      <c r="G348" s="273" t="s">
        <v>1378</v>
      </c>
      <c r="H348" s="395" t="s">
        <v>196</v>
      </c>
      <c r="I348" s="364">
        <v>61573</v>
      </c>
      <c r="J348" s="364">
        <v>0</v>
      </c>
      <c r="K348" s="364">
        <v>0</v>
      </c>
      <c r="L348" s="364">
        <v>0</v>
      </c>
      <c r="M348" s="364">
        <v>0</v>
      </c>
      <c r="N348" s="364">
        <v>0</v>
      </c>
      <c r="O348" s="364">
        <v>61573</v>
      </c>
      <c r="P348" s="364">
        <v>0</v>
      </c>
      <c r="Q348" s="364">
        <v>0</v>
      </c>
      <c r="R348" s="258">
        <v>0</v>
      </c>
      <c r="S348" s="258">
        <v>0</v>
      </c>
      <c r="T348" s="258">
        <v>2.46292</v>
      </c>
      <c r="U348" s="273"/>
      <c r="V348" s="364">
        <v>2570602.88</v>
      </c>
      <c r="W348" s="273"/>
      <c r="X348" s="258">
        <v>0</v>
      </c>
      <c r="Y348" s="273"/>
      <c r="Z348" s="273"/>
      <c r="AA348" s="273"/>
      <c r="AB348" s="258" t="s">
        <v>1246</v>
      </c>
      <c r="AC348" s="394"/>
      <c r="AD348" s="273"/>
    </row>
    <row r="349" spans="1:34" outlineLevel="2">
      <c r="C349" s="273">
        <v>144</v>
      </c>
      <c r="D349" s="273" t="s">
        <v>451</v>
      </c>
      <c r="E349" s="273" t="s">
        <v>1164</v>
      </c>
      <c r="F349" s="273">
        <v>37</v>
      </c>
      <c r="G349" s="273" t="s">
        <v>1378</v>
      </c>
      <c r="H349" s="395" t="s">
        <v>197</v>
      </c>
      <c r="I349" s="364">
        <v>320085</v>
      </c>
      <c r="J349" s="364">
        <v>0</v>
      </c>
      <c r="K349" s="364">
        <v>0</v>
      </c>
      <c r="L349" s="364">
        <v>0</v>
      </c>
      <c r="M349" s="364">
        <v>0</v>
      </c>
      <c r="N349" s="364">
        <v>0</v>
      </c>
      <c r="O349" s="364">
        <v>320085</v>
      </c>
      <c r="P349" s="364">
        <v>0</v>
      </c>
      <c r="Q349" s="364">
        <v>0</v>
      </c>
      <c r="R349" s="258">
        <v>0</v>
      </c>
      <c r="S349" s="258">
        <v>0</v>
      </c>
      <c r="T349" s="258">
        <v>8.2073076900000004</v>
      </c>
      <c r="U349" s="273"/>
      <c r="V349" s="364">
        <v>1362013.59</v>
      </c>
      <c r="W349" s="273"/>
      <c r="X349" s="258">
        <v>0</v>
      </c>
      <c r="Y349" s="273"/>
      <c r="Z349" s="273"/>
      <c r="AA349" s="273"/>
      <c r="AB349" s="258" t="s">
        <v>1246</v>
      </c>
      <c r="AC349" s="394"/>
      <c r="AD349" s="273"/>
    </row>
    <row r="350" spans="1:34" outlineLevel="2">
      <c r="C350" s="273">
        <v>145</v>
      </c>
      <c r="D350" s="273" t="s">
        <v>584</v>
      </c>
      <c r="E350" s="273" t="s">
        <v>1165</v>
      </c>
      <c r="F350" s="273">
        <v>37</v>
      </c>
      <c r="G350" s="273" t="s">
        <v>1378</v>
      </c>
      <c r="H350" s="196" t="s">
        <v>1436</v>
      </c>
      <c r="I350" s="364">
        <v>107510</v>
      </c>
      <c r="J350" s="364">
        <v>0</v>
      </c>
      <c r="K350" s="364">
        <v>0</v>
      </c>
      <c r="L350" s="364">
        <v>0</v>
      </c>
      <c r="M350" s="364">
        <v>0</v>
      </c>
      <c r="N350" s="364">
        <v>0</v>
      </c>
      <c r="O350" s="364">
        <v>107510</v>
      </c>
      <c r="P350" s="364">
        <v>0</v>
      </c>
      <c r="Q350" s="364">
        <v>0</v>
      </c>
      <c r="R350" s="258">
        <v>0</v>
      </c>
      <c r="S350" s="258">
        <v>0</v>
      </c>
      <c r="T350" s="258">
        <v>5.5048643100000003</v>
      </c>
      <c r="U350" s="273"/>
      <c r="V350" s="364">
        <v>557969.43000000005</v>
      </c>
      <c r="W350" s="273"/>
      <c r="X350" s="258">
        <v>0</v>
      </c>
      <c r="Y350" s="273"/>
      <c r="Z350" s="273"/>
      <c r="AA350" s="273"/>
      <c r="AB350" s="258" t="s">
        <v>1246</v>
      </c>
      <c r="AC350" s="394"/>
      <c r="AD350" s="273"/>
    </row>
    <row r="351" spans="1:34" outlineLevel="2">
      <c r="C351" s="273">
        <v>146</v>
      </c>
      <c r="D351" s="273" t="s">
        <v>1166</v>
      </c>
      <c r="E351" s="273" t="s">
        <v>1167</v>
      </c>
      <c r="F351" s="273">
        <v>37</v>
      </c>
      <c r="G351" s="273" t="s">
        <v>1378</v>
      </c>
      <c r="H351" s="395" t="s">
        <v>198</v>
      </c>
      <c r="I351" s="364">
        <v>299</v>
      </c>
      <c r="J351" s="364">
        <v>0</v>
      </c>
      <c r="K351" s="364">
        <v>0</v>
      </c>
      <c r="L351" s="364">
        <v>0</v>
      </c>
      <c r="M351" s="364">
        <v>0</v>
      </c>
      <c r="N351" s="364">
        <v>0</v>
      </c>
      <c r="O351" s="364">
        <v>299</v>
      </c>
      <c r="P351" s="364">
        <v>0</v>
      </c>
      <c r="Q351" s="364">
        <v>0</v>
      </c>
      <c r="R351" s="258">
        <v>0</v>
      </c>
      <c r="S351" s="258">
        <v>0</v>
      </c>
      <c r="T351" s="258">
        <v>7.0836299999999996E-3</v>
      </c>
      <c r="U351" s="273"/>
      <c r="V351" s="364">
        <v>615738.51</v>
      </c>
      <c r="W351" s="273"/>
      <c r="X351" s="258">
        <v>0</v>
      </c>
      <c r="Y351" s="273"/>
      <c r="Z351" s="273"/>
      <c r="AA351" s="273"/>
      <c r="AB351" s="258" t="s">
        <v>1246</v>
      </c>
      <c r="AC351" s="394"/>
      <c r="AD351" s="273"/>
    </row>
    <row r="352" spans="1:34" outlineLevel="2">
      <c r="C352" s="273">
        <v>147</v>
      </c>
      <c r="D352" s="273" t="s">
        <v>588</v>
      </c>
      <c r="E352" s="273" t="s">
        <v>1168</v>
      </c>
      <c r="F352" s="273">
        <v>37</v>
      </c>
      <c r="G352" s="273" t="s">
        <v>1378</v>
      </c>
      <c r="H352" s="395" t="s">
        <v>200</v>
      </c>
      <c r="I352" s="364">
        <v>284101</v>
      </c>
      <c r="J352" s="364">
        <v>0</v>
      </c>
      <c r="K352" s="364">
        <v>0</v>
      </c>
      <c r="L352" s="364">
        <v>0</v>
      </c>
      <c r="M352" s="364">
        <v>0</v>
      </c>
      <c r="N352" s="364">
        <v>0</v>
      </c>
      <c r="O352" s="364">
        <v>284101</v>
      </c>
      <c r="P352" s="364">
        <v>0</v>
      </c>
      <c r="Q352" s="364">
        <v>0</v>
      </c>
      <c r="R352" s="258">
        <v>0</v>
      </c>
      <c r="S352" s="258">
        <v>0</v>
      </c>
      <c r="T352" s="258">
        <v>4.9250411700000001</v>
      </c>
      <c r="U352" s="273"/>
      <c r="V352" s="364">
        <v>3917257.48</v>
      </c>
      <c r="W352" s="273"/>
      <c r="X352" s="258">
        <v>0</v>
      </c>
      <c r="Y352" s="273"/>
      <c r="Z352" s="273"/>
      <c r="AA352" s="273"/>
      <c r="AB352" s="258" t="s">
        <v>1246</v>
      </c>
      <c r="AC352" s="394"/>
      <c r="AD352" s="273"/>
    </row>
    <row r="353" spans="1:30">
      <c r="C353" s="273">
        <v>148</v>
      </c>
      <c r="D353" s="377" t="s">
        <v>1435</v>
      </c>
      <c r="E353" s="273"/>
      <c r="F353" s="273">
        <v>37</v>
      </c>
      <c r="G353" s="273" t="s">
        <v>1378</v>
      </c>
      <c r="H353" s="395" t="s">
        <v>201</v>
      </c>
      <c r="I353" s="364">
        <v>189220</v>
      </c>
      <c r="J353" s="364">
        <v>0</v>
      </c>
      <c r="K353" s="364">
        <v>0</v>
      </c>
      <c r="L353" s="364">
        <v>0</v>
      </c>
      <c r="M353" s="364">
        <v>0</v>
      </c>
      <c r="N353" s="364">
        <v>0</v>
      </c>
      <c r="O353" s="364">
        <v>189220</v>
      </c>
      <c r="P353" s="364">
        <v>0</v>
      </c>
      <c r="Q353" s="364">
        <v>0</v>
      </c>
      <c r="R353" s="258">
        <v>0</v>
      </c>
      <c r="S353" s="258">
        <v>0</v>
      </c>
      <c r="T353" s="258">
        <v>0</v>
      </c>
      <c r="U353" s="273"/>
      <c r="V353" s="364"/>
      <c r="W353" s="273"/>
      <c r="X353" s="258"/>
      <c r="Y353" s="273"/>
      <c r="Z353" s="273"/>
      <c r="AA353" s="273"/>
      <c r="AB353" s="258"/>
      <c r="AC353" s="394"/>
      <c r="AD353" s="273"/>
    </row>
    <row r="354" spans="1:30">
      <c r="C354" s="273">
        <v>149</v>
      </c>
      <c r="D354" s="273" t="s">
        <v>589</v>
      </c>
      <c r="E354" s="273" t="s">
        <v>1169</v>
      </c>
      <c r="F354" s="273">
        <v>37</v>
      </c>
      <c r="G354" s="273" t="s">
        <v>1378</v>
      </c>
      <c r="H354" s="395" t="s">
        <v>513</v>
      </c>
      <c r="I354" s="364">
        <v>39407</v>
      </c>
      <c r="J354" s="364">
        <v>0</v>
      </c>
      <c r="K354" s="364">
        <v>0</v>
      </c>
      <c r="L354" s="364">
        <v>0</v>
      </c>
      <c r="M354" s="364">
        <v>0</v>
      </c>
      <c r="N354" s="364">
        <v>0</v>
      </c>
      <c r="O354" s="364">
        <v>39407</v>
      </c>
      <c r="P354" s="364">
        <v>0</v>
      </c>
      <c r="Q354" s="364">
        <v>0</v>
      </c>
      <c r="R354" s="258">
        <v>0</v>
      </c>
      <c r="S354" s="258">
        <v>0</v>
      </c>
      <c r="T354" s="258">
        <v>1.97035</v>
      </c>
      <c r="U354" s="273"/>
      <c r="V354" s="364">
        <v>202996.67</v>
      </c>
      <c r="W354" s="273"/>
      <c r="X354" s="258">
        <v>0</v>
      </c>
      <c r="Y354" s="273"/>
      <c r="Z354" s="273"/>
      <c r="AA354" s="273"/>
      <c r="AB354" s="258" t="s">
        <v>1246</v>
      </c>
      <c r="AC354" s="394"/>
      <c r="AD354" s="273"/>
    </row>
    <row r="355" spans="1:30">
      <c r="C355" s="273">
        <v>150</v>
      </c>
      <c r="D355" s="273" t="s">
        <v>591</v>
      </c>
      <c r="E355" s="273" t="s">
        <v>1170</v>
      </c>
      <c r="F355" s="273">
        <v>37</v>
      </c>
      <c r="G355" s="273" t="s">
        <v>1378</v>
      </c>
      <c r="H355" s="395" t="s">
        <v>203</v>
      </c>
      <c r="I355" s="364">
        <v>168712</v>
      </c>
      <c r="J355" s="364">
        <v>0</v>
      </c>
      <c r="K355" s="364">
        <v>0</v>
      </c>
      <c r="L355" s="364">
        <v>0</v>
      </c>
      <c r="M355" s="364">
        <v>0</v>
      </c>
      <c r="N355" s="364">
        <v>0</v>
      </c>
      <c r="O355" s="364">
        <v>168712</v>
      </c>
      <c r="P355" s="364">
        <v>0</v>
      </c>
      <c r="Q355" s="364">
        <v>0</v>
      </c>
      <c r="R355" s="258">
        <v>0</v>
      </c>
      <c r="S355" s="258">
        <v>0</v>
      </c>
      <c r="T355" s="258">
        <v>2.609944</v>
      </c>
      <c r="U355" s="273"/>
      <c r="V355" s="364">
        <v>2841017.5</v>
      </c>
      <c r="W355" s="273"/>
      <c r="X355" s="258">
        <v>0</v>
      </c>
      <c r="Y355" s="273"/>
      <c r="Z355" s="273"/>
      <c r="AA355" s="273"/>
      <c r="AB355" s="258" t="s">
        <v>1246</v>
      </c>
      <c r="AC355" s="394"/>
      <c r="AD355" s="273"/>
    </row>
    <row r="356" spans="1:30" ht="24">
      <c r="C356" s="273">
        <v>151</v>
      </c>
      <c r="D356" s="273" t="s">
        <v>592</v>
      </c>
      <c r="E356" s="273" t="s">
        <v>1171</v>
      </c>
      <c r="F356" s="273">
        <v>37</v>
      </c>
      <c r="G356" s="273" t="s">
        <v>1378</v>
      </c>
      <c r="H356" s="408" t="s">
        <v>1438</v>
      </c>
      <c r="I356" s="243">
        <v>37750</v>
      </c>
      <c r="J356" s="243">
        <v>0</v>
      </c>
      <c r="K356" s="243">
        <v>0</v>
      </c>
      <c r="L356" s="243">
        <v>0</v>
      </c>
      <c r="M356" s="243">
        <v>0</v>
      </c>
      <c r="N356" s="243">
        <v>0</v>
      </c>
      <c r="O356" s="243">
        <v>37750</v>
      </c>
      <c r="P356" s="243">
        <v>0</v>
      </c>
      <c r="Q356" s="243">
        <v>0</v>
      </c>
      <c r="R356" s="404">
        <v>0</v>
      </c>
      <c r="S356" s="404">
        <v>0</v>
      </c>
      <c r="T356" s="404">
        <v>9.4375</v>
      </c>
      <c r="U356" s="273"/>
      <c r="V356" s="364">
        <v>1141201.3899999999</v>
      </c>
      <c r="W356" s="273"/>
      <c r="X356" s="258">
        <v>0</v>
      </c>
      <c r="Y356" s="273"/>
      <c r="Z356" s="273"/>
      <c r="AA356" s="273"/>
      <c r="AB356" s="258" t="s">
        <v>1246</v>
      </c>
      <c r="AC356" s="394"/>
      <c r="AD356" s="273"/>
    </row>
    <row r="357" spans="1:30">
      <c r="C357" s="273">
        <v>152</v>
      </c>
      <c r="D357" s="273" t="s">
        <v>512</v>
      </c>
      <c r="E357" s="273" t="s">
        <v>1172</v>
      </c>
      <c r="F357" s="273">
        <v>37</v>
      </c>
      <c r="G357" s="273" t="s">
        <v>1378</v>
      </c>
      <c r="H357" s="395" t="s">
        <v>204</v>
      </c>
      <c r="I357" s="364">
        <v>213390</v>
      </c>
      <c r="J357" s="364">
        <v>0</v>
      </c>
      <c r="K357" s="364">
        <v>0</v>
      </c>
      <c r="L357" s="364">
        <v>0</v>
      </c>
      <c r="M357" s="364">
        <v>0</v>
      </c>
      <c r="N357" s="364">
        <v>0</v>
      </c>
      <c r="O357" s="364">
        <v>213390</v>
      </c>
      <c r="P357" s="364">
        <v>0</v>
      </c>
      <c r="Q357" s="364">
        <v>0</v>
      </c>
      <c r="R357" s="258">
        <v>0</v>
      </c>
      <c r="S357" s="258">
        <v>0</v>
      </c>
      <c r="T357" s="258">
        <v>2.4629501399999998</v>
      </c>
      <c r="U357" s="273"/>
      <c r="V357" s="364">
        <v>394072.65</v>
      </c>
      <c r="W357" s="273"/>
      <c r="X357" s="258">
        <v>0</v>
      </c>
      <c r="Y357" s="273"/>
      <c r="Z357" s="273"/>
      <c r="AA357" s="273"/>
      <c r="AB357" s="258" t="s">
        <v>1246</v>
      </c>
      <c r="AC357" s="394"/>
      <c r="AD357" s="273"/>
    </row>
    <row r="358" spans="1:30">
      <c r="C358" s="273">
        <v>153</v>
      </c>
      <c r="D358" s="273" t="s">
        <v>594</v>
      </c>
      <c r="E358" s="273" t="s">
        <v>1173</v>
      </c>
      <c r="F358" s="273">
        <v>37</v>
      </c>
      <c r="G358" s="273" t="s">
        <v>1378</v>
      </c>
      <c r="H358" s="395" t="s">
        <v>206</v>
      </c>
      <c r="I358" s="364">
        <v>64250</v>
      </c>
      <c r="J358" s="364">
        <v>0</v>
      </c>
      <c r="K358" s="364">
        <v>0</v>
      </c>
      <c r="L358" s="364">
        <v>0</v>
      </c>
      <c r="M358" s="364">
        <v>0</v>
      </c>
      <c r="N358" s="364">
        <v>0</v>
      </c>
      <c r="O358" s="364">
        <v>64250</v>
      </c>
      <c r="P358" s="364">
        <v>0</v>
      </c>
      <c r="Q358" s="364">
        <v>0</v>
      </c>
      <c r="R358" s="258">
        <v>0</v>
      </c>
      <c r="S358" s="258">
        <v>0</v>
      </c>
      <c r="T358" s="258">
        <v>6.4249999999999998</v>
      </c>
      <c r="U358" s="273"/>
      <c r="V358" s="364">
        <v>1678719.93</v>
      </c>
      <c r="W358" s="273"/>
      <c r="X358" s="258">
        <v>0</v>
      </c>
      <c r="Y358" s="273"/>
      <c r="Z358" s="273"/>
      <c r="AA358" s="273"/>
      <c r="AB358" s="258" t="s">
        <v>1246</v>
      </c>
      <c r="AC358" s="394"/>
      <c r="AD358" s="273"/>
    </row>
    <row r="359" spans="1:30">
      <c r="C359" s="409">
        <v>154</v>
      </c>
      <c r="D359" s="410" t="s">
        <v>1437</v>
      </c>
      <c r="E359" s="409"/>
      <c r="F359" s="409">
        <v>37</v>
      </c>
      <c r="G359" s="409" t="s">
        <v>1378</v>
      </c>
      <c r="H359" s="395" t="s">
        <v>481</v>
      </c>
      <c r="I359" s="364">
        <v>74114</v>
      </c>
      <c r="J359" s="364">
        <v>0</v>
      </c>
      <c r="K359" s="364">
        <v>0</v>
      </c>
      <c r="L359" s="364">
        <v>0</v>
      </c>
      <c r="M359" s="364">
        <v>0</v>
      </c>
      <c r="N359" s="364">
        <v>0</v>
      </c>
      <c r="O359" s="364">
        <v>74114</v>
      </c>
      <c r="P359" s="364">
        <v>0</v>
      </c>
      <c r="Q359" s="364">
        <v>0</v>
      </c>
      <c r="R359" s="258">
        <v>0</v>
      </c>
      <c r="S359" s="258">
        <v>0</v>
      </c>
      <c r="T359" s="258">
        <v>1.49098737</v>
      </c>
      <c r="U359" s="273"/>
      <c r="V359" s="364"/>
      <c r="W359" s="273"/>
      <c r="X359" s="258"/>
      <c r="Y359" s="273"/>
      <c r="Z359" s="273"/>
      <c r="AA359" s="273"/>
      <c r="AB359" s="258"/>
      <c r="AC359" s="394"/>
      <c r="AD359" s="273"/>
    </row>
    <row r="360" spans="1:30">
      <c r="A360" s="196">
        <v>3</v>
      </c>
      <c r="B360" s="196" t="s">
        <v>371</v>
      </c>
      <c r="C360" s="273">
        <v>155</v>
      </c>
      <c r="D360" s="273" t="s">
        <v>595</v>
      </c>
      <c r="E360" s="273" t="s">
        <v>1174</v>
      </c>
      <c r="F360" s="273">
        <v>37</v>
      </c>
      <c r="G360" s="273" t="s">
        <v>1378</v>
      </c>
      <c r="H360" s="196" t="s">
        <v>1440</v>
      </c>
      <c r="I360" s="364">
        <v>200000</v>
      </c>
      <c r="J360" s="364">
        <v>0</v>
      </c>
      <c r="K360" s="364">
        <v>0</v>
      </c>
      <c r="L360" s="364">
        <v>0</v>
      </c>
      <c r="M360" s="364">
        <v>0</v>
      </c>
      <c r="N360" s="364">
        <v>0</v>
      </c>
      <c r="O360" s="364">
        <v>200000</v>
      </c>
      <c r="P360" s="364">
        <v>0</v>
      </c>
      <c r="Q360" s="364">
        <v>0</v>
      </c>
      <c r="R360" s="258">
        <v>0</v>
      </c>
      <c r="S360" s="258">
        <v>0</v>
      </c>
      <c r="T360" s="258">
        <v>10</v>
      </c>
      <c r="U360" s="273"/>
      <c r="V360" s="364">
        <v>2133903.39</v>
      </c>
      <c r="W360" s="273"/>
      <c r="X360" s="258">
        <v>0</v>
      </c>
      <c r="Y360" s="273"/>
      <c r="Z360" s="273"/>
      <c r="AA360" s="273"/>
      <c r="AB360" s="258" t="s">
        <v>1246</v>
      </c>
      <c r="AC360" s="394"/>
      <c r="AD360" s="273"/>
    </row>
    <row r="361" spans="1:30">
      <c r="A361" s="196">
        <v>3</v>
      </c>
      <c r="B361" s="196" t="s">
        <v>371</v>
      </c>
      <c r="C361" s="273">
        <v>156</v>
      </c>
      <c r="D361" s="273" t="s">
        <v>599</v>
      </c>
      <c r="E361" s="273" t="s">
        <v>1031</v>
      </c>
      <c r="F361" s="273">
        <v>37</v>
      </c>
      <c r="G361" s="273" t="s">
        <v>1378</v>
      </c>
      <c r="H361" s="196" t="s">
        <v>1442</v>
      </c>
      <c r="I361" s="364">
        <v>2690</v>
      </c>
      <c r="J361" s="364">
        <v>0</v>
      </c>
      <c r="K361" s="364">
        <v>0</v>
      </c>
      <c r="L361" s="364">
        <v>0</v>
      </c>
      <c r="M361" s="364">
        <v>0</v>
      </c>
      <c r="N361" s="364">
        <v>0</v>
      </c>
      <c r="O361" s="364">
        <v>2690</v>
      </c>
      <c r="P361" s="364">
        <v>0</v>
      </c>
      <c r="Q361" s="364">
        <v>0</v>
      </c>
      <c r="R361" s="258">
        <v>0</v>
      </c>
      <c r="S361" s="258">
        <v>0</v>
      </c>
      <c r="T361" s="368">
        <v>0.53800000000000003</v>
      </c>
      <c r="U361" s="273"/>
      <c r="V361" s="364"/>
      <c r="W361" s="273"/>
      <c r="X361" s="258"/>
      <c r="Y361" s="273"/>
      <c r="Z361" s="273"/>
      <c r="AA361" s="273"/>
      <c r="AB361" s="258"/>
      <c r="AC361" s="394"/>
      <c r="AD361" s="273"/>
    </row>
    <row r="362" spans="1:30">
      <c r="A362" s="196">
        <v>3</v>
      </c>
      <c r="B362" s="196" t="s">
        <v>342</v>
      </c>
      <c r="C362" s="273">
        <v>157</v>
      </c>
      <c r="D362" s="273" t="s">
        <v>480</v>
      </c>
      <c r="E362" s="273" t="s">
        <v>1175</v>
      </c>
      <c r="F362" s="273">
        <v>37</v>
      </c>
      <c r="G362" s="273" t="s">
        <v>1378</v>
      </c>
      <c r="H362" s="395" t="s">
        <v>1177</v>
      </c>
      <c r="I362" s="364">
        <v>3408091</v>
      </c>
      <c r="J362" s="364">
        <v>0</v>
      </c>
      <c r="K362" s="364">
        <v>0</v>
      </c>
      <c r="L362" s="364">
        <v>0</v>
      </c>
      <c r="M362" s="364">
        <v>0</v>
      </c>
      <c r="N362" s="364">
        <v>0</v>
      </c>
      <c r="O362" s="364">
        <v>3408091</v>
      </c>
      <c r="P362" s="364">
        <v>0</v>
      </c>
      <c r="Q362" s="364">
        <v>0</v>
      </c>
      <c r="R362" s="258">
        <v>0</v>
      </c>
      <c r="S362" s="258">
        <v>0</v>
      </c>
      <c r="T362" s="258">
        <v>5.1969243199999999</v>
      </c>
      <c r="U362" s="273"/>
      <c r="V362" s="364">
        <v>307757.93</v>
      </c>
      <c r="W362" s="273"/>
      <c r="X362" s="258">
        <v>0</v>
      </c>
      <c r="Y362" s="273"/>
      <c r="Z362" s="273"/>
      <c r="AA362" s="273"/>
      <c r="AB362" s="258" t="s">
        <v>1246</v>
      </c>
      <c r="AC362" s="394"/>
      <c r="AD362" s="273"/>
    </row>
    <row r="363" spans="1:30">
      <c r="A363" s="196">
        <v>4</v>
      </c>
      <c r="B363" s="196" t="s">
        <v>336</v>
      </c>
      <c r="C363" s="273">
        <v>158</v>
      </c>
      <c r="D363" s="377" t="s">
        <v>1439</v>
      </c>
      <c r="E363" s="273"/>
      <c r="F363" s="273">
        <v>37</v>
      </c>
      <c r="G363" s="273" t="s">
        <v>1378</v>
      </c>
      <c r="H363" s="395" t="s">
        <v>602</v>
      </c>
      <c r="I363" s="364">
        <v>84233</v>
      </c>
      <c r="J363" s="364">
        <v>0</v>
      </c>
      <c r="K363" s="364">
        <v>0</v>
      </c>
      <c r="L363" s="364">
        <v>0</v>
      </c>
      <c r="M363" s="364">
        <v>0</v>
      </c>
      <c r="N363" s="364">
        <v>0</v>
      </c>
      <c r="O363" s="364">
        <v>84233</v>
      </c>
      <c r="P363" s="364">
        <v>0</v>
      </c>
      <c r="Q363" s="364">
        <v>0</v>
      </c>
      <c r="R363" s="258">
        <v>0</v>
      </c>
      <c r="S363" s="258">
        <v>0</v>
      </c>
      <c r="T363" s="258">
        <v>4.8133142900000001</v>
      </c>
      <c r="U363" s="273"/>
      <c r="V363" s="364"/>
      <c r="W363" s="273"/>
      <c r="X363" s="258"/>
      <c r="Y363" s="273"/>
      <c r="Z363" s="273"/>
      <c r="AA363" s="273"/>
      <c r="AB363" s="258"/>
      <c r="AC363" s="394"/>
      <c r="AD363" s="273"/>
    </row>
    <row r="364" spans="1:30">
      <c r="A364" s="196">
        <v>4</v>
      </c>
      <c r="B364" s="196" t="s">
        <v>371</v>
      </c>
      <c r="C364" s="273">
        <v>159</v>
      </c>
      <c r="D364" s="377" t="s">
        <v>1441</v>
      </c>
      <c r="E364" s="273"/>
      <c r="F364" s="273">
        <v>37</v>
      </c>
      <c r="G364" s="273" t="s">
        <v>1378</v>
      </c>
      <c r="H364" s="395" t="s">
        <v>167</v>
      </c>
      <c r="I364" s="364">
        <v>266145</v>
      </c>
      <c r="J364" s="364">
        <v>0</v>
      </c>
      <c r="K364" s="364">
        <v>0</v>
      </c>
      <c r="L364" s="364">
        <v>0</v>
      </c>
      <c r="M364" s="364">
        <v>0</v>
      </c>
      <c r="N364" s="364">
        <v>0</v>
      </c>
      <c r="O364" s="364">
        <v>266145</v>
      </c>
      <c r="P364" s="364">
        <v>0</v>
      </c>
      <c r="Q364" s="364">
        <v>0</v>
      </c>
      <c r="R364" s="258">
        <v>0</v>
      </c>
      <c r="S364" s="258">
        <v>0</v>
      </c>
      <c r="T364" s="258">
        <v>7.8277941200000001</v>
      </c>
      <c r="U364" s="273"/>
      <c r="V364" s="364"/>
      <c r="W364" s="273"/>
      <c r="X364" s="258"/>
      <c r="Y364" s="273"/>
      <c r="Z364" s="273"/>
      <c r="AA364" s="273"/>
      <c r="AB364" s="258"/>
      <c r="AC364" s="394"/>
      <c r="AD364" s="273"/>
    </row>
    <row r="365" spans="1:30">
      <c r="A365" s="196">
        <v>4</v>
      </c>
      <c r="B365" s="196" t="s">
        <v>371</v>
      </c>
      <c r="C365" s="273">
        <v>160</v>
      </c>
      <c r="D365" s="273" t="s">
        <v>757</v>
      </c>
      <c r="E365" s="273" t="s">
        <v>1176</v>
      </c>
      <c r="F365" s="273">
        <v>37</v>
      </c>
      <c r="G365" s="273" t="s">
        <v>1378</v>
      </c>
      <c r="H365" s="395" t="s">
        <v>191</v>
      </c>
      <c r="I365" s="364">
        <v>54184</v>
      </c>
      <c r="J365" s="364">
        <v>0</v>
      </c>
      <c r="K365" s="364">
        <v>0</v>
      </c>
      <c r="L365" s="364">
        <v>0</v>
      </c>
      <c r="M365" s="364">
        <v>0</v>
      </c>
      <c r="N365" s="364">
        <v>0</v>
      </c>
      <c r="O365" s="364">
        <v>54184</v>
      </c>
      <c r="P365" s="364">
        <v>0</v>
      </c>
      <c r="Q365" s="364">
        <v>0</v>
      </c>
      <c r="R365" s="258">
        <v>0</v>
      </c>
      <c r="S365" s="258">
        <v>0</v>
      </c>
      <c r="T365" s="258">
        <v>2.4629090900000001</v>
      </c>
      <c r="U365" s="273"/>
      <c r="V365" s="364">
        <v>65420900.75</v>
      </c>
      <c r="W365" s="273"/>
      <c r="X365" s="258">
        <v>0</v>
      </c>
      <c r="Y365" s="273"/>
      <c r="Z365" s="273"/>
      <c r="AA365" s="273"/>
      <c r="AB365" s="258" t="s">
        <v>1246</v>
      </c>
      <c r="AC365" s="394"/>
      <c r="AD365" s="273"/>
    </row>
    <row r="366" spans="1:30">
      <c r="A366" s="196">
        <v>5</v>
      </c>
      <c r="B366" s="196" t="s">
        <v>371</v>
      </c>
      <c r="C366" s="273">
        <v>161</v>
      </c>
      <c r="D366" s="273" t="s">
        <v>601</v>
      </c>
      <c r="E366" s="273" t="s">
        <v>1178</v>
      </c>
      <c r="F366" s="273">
        <v>37</v>
      </c>
      <c r="G366" s="273" t="s">
        <v>1378</v>
      </c>
      <c r="H366" s="395" t="s">
        <v>605</v>
      </c>
      <c r="I366" s="364">
        <v>34948</v>
      </c>
      <c r="J366" s="364">
        <v>0</v>
      </c>
      <c r="K366" s="364">
        <v>0</v>
      </c>
      <c r="L366" s="364">
        <v>0</v>
      </c>
      <c r="M366" s="364">
        <v>0</v>
      </c>
      <c r="N366" s="364">
        <v>0</v>
      </c>
      <c r="O366" s="364">
        <v>34948</v>
      </c>
      <c r="P366" s="364">
        <v>0</v>
      </c>
      <c r="Q366" s="364">
        <v>0</v>
      </c>
      <c r="R366" s="258">
        <v>0</v>
      </c>
      <c r="S366" s="258">
        <v>0</v>
      </c>
      <c r="T366" s="258">
        <v>0.45438942999999998</v>
      </c>
      <c r="U366" s="273"/>
      <c r="V366" s="364">
        <v>1452916.3</v>
      </c>
      <c r="W366" s="273"/>
      <c r="X366" s="258">
        <v>0</v>
      </c>
      <c r="Y366" s="273"/>
      <c r="Z366" s="273"/>
      <c r="AA366" s="273"/>
      <c r="AB366" s="258" t="s">
        <v>1246</v>
      </c>
      <c r="AC366" s="394"/>
      <c r="AD366" s="273"/>
    </row>
    <row r="367" spans="1:30">
      <c r="A367" s="196">
        <v>4</v>
      </c>
      <c r="B367" s="196" t="s">
        <v>371</v>
      </c>
      <c r="C367" s="273">
        <v>162</v>
      </c>
      <c r="D367" s="273" t="s">
        <v>538</v>
      </c>
      <c r="E367" s="273" t="s">
        <v>1179</v>
      </c>
      <c r="F367" s="273">
        <v>37</v>
      </c>
      <c r="G367" s="273" t="s">
        <v>1378</v>
      </c>
      <c r="H367" s="196" t="s">
        <v>1444</v>
      </c>
      <c r="I367" s="364">
        <v>40000</v>
      </c>
      <c r="J367" s="364">
        <v>0</v>
      </c>
      <c r="K367" s="364">
        <v>0</v>
      </c>
      <c r="L367" s="364">
        <v>0</v>
      </c>
      <c r="M367" s="364">
        <v>0</v>
      </c>
      <c r="N367" s="364">
        <v>0</v>
      </c>
      <c r="O367" s="364">
        <v>40000</v>
      </c>
      <c r="P367" s="364">
        <v>0</v>
      </c>
      <c r="Q367" s="364">
        <v>0</v>
      </c>
      <c r="R367" s="258">
        <v>0</v>
      </c>
      <c r="S367" s="258">
        <v>0</v>
      </c>
      <c r="T367" s="258">
        <v>5.0750000000000002</v>
      </c>
      <c r="U367" s="273"/>
      <c r="V367" s="364">
        <v>2663394.67</v>
      </c>
      <c r="W367" s="273"/>
      <c r="X367" s="258">
        <v>0</v>
      </c>
      <c r="Y367" s="273"/>
      <c r="Z367" s="273"/>
      <c r="AA367" s="273"/>
      <c r="AB367" s="258" t="s">
        <v>1246</v>
      </c>
      <c r="AC367" s="394"/>
      <c r="AD367" s="273"/>
    </row>
    <row r="368" spans="1:30">
      <c r="A368" s="196">
        <v>5</v>
      </c>
      <c r="B368" s="196" t="s">
        <v>371</v>
      </c>
      <c r="C368" s="273">
        <v>163</v>
      </c>
      <c r="D368" s="273" t="s">
        <v>604</v>
      </c>
      <c r="E368" s="273" t="s">
        <v>1180</v>
      </c>
      <c r="F368" s="273">
        <v>37</v>
      </c>
      <c r="G368" s="273" t="s">
        <v>1378</v>
      </c>
      <c r="H368" s="196" t="s">
        <v>1446</v>
      </c>
      <c r="I368" s="364">
        <v>17972</v>
      </c>
      <c r="J368" s="364">
        <v>0</v>
      </c>
      <c r="K368" s="364">
        <v>0</v>
      </c>
      <c r="L368" s="364">
        <v>0</v>
      </c>
      <c r="M368" s="364">
        <v>0</v>
      </c>
      <c r="N368" s="364">
        <v>0</v>
      </c>
      <c r="O368" s="364">
        <v>17972</v>
      </c>
      <c r="P368" s="364">
        <v>0</v>
      </c>
      <c r="Q368" s="364">
        <v>0</v>
      </c>
      <c r="R368" s="258">
        <v>0</v>
      </c>
      <c r="S368" s="258">
        <v>0</v>
      </c>
      <c r="T368" s="258">
        <v>1.7971999999999999</v>
      </c>
      <c r="U368" s="273"/>
      <c r="V368" s="364">
        <v>2713182.79</v>
      </c>
      <c r="W368" s="273"/>
      <c r="X368" s="258">
        <v>0</v>
      </c>
      <c r="Y368" s="273"/>
      <c r="Z368" s="273"/>
      <c r="AA368" s="273"/>
      <c r="AB368" s="258" t="s">
        <v>1246</v>
      </c>
      <c r="AC368" s="394"/>
      <c r="AD368" s="273"/>
    </row>
    <row r="369" spans="1:30">
      <c r="A369" s="196">
        <v>5</v>
      </c>
      <c r="B369" s="196" t="s">
        <v>371</v>
      </c>
      <c r="C369" s="273">
        <v>164</v>
      </c>
      <c r="D369" s="377" t="s">
        <v>1443</v>
      </c>
      <c r="E369" s="273"/>
      <c r="F369" s="273">
        <v>37</v>
      </c>
      <c r="G369" s="273" t="s">
        <v>1378</v>
      </c>
      <c r="H369" s="395" t="s">
        <v>474</v>
      </c>
      <c r="I369" s="364">
        <v>43200</v>
      </c>
      <c r="J369" s="364">
        <v>0</v>
      </c>
      <c r="K369" s="364">
        <v>0</v>
      </c>
      <c r="L369" s="364">
        <v>0</v>
      </c>
      <c r="M369" s="364">
        <v>0</v>
      </c>
      <c r="N369" s="364">
        <v>0</v>
      </c>
      <c r="O369" s="364">
        <v>43200</v>
      </c>
      <c r="P369" s="364">
        <v>0</v>
      </c>
      <c r="Q369" s="364">
        <v>0</v>
      </c>
      <c r="R369" s="258">
        <v>0</v>
      </c>
      <c r="S369" s="258">
        <v>0</v>
      </c>
      <c r="T369" s="258">
        <v>6.1714285699999998</v>
      </c>
      <c r="U369" s="273"/>
      <c r="V369" s="364"/>
      <c r="W369" s="273"/>
      <c r="X369" s="258"/>
      <c r="Y369" s="273"/>
      <c r="Z369" s="273"/>
      <c r="AA369" s="273"/>
      <c r="AB369" s="258"/>
      <c r="AC369" s="394"/>
      <c r="AD369" s="273"/>
    </row>
    <row r="370" spans="1:30">
      <c r="A370" s="196">
        <v>5</v>
      </c>
      <c r="B370" s="196" t="s">
        <v>511</v>
      </c>
      <c r="C370" s="273">
        <v>165</v>
      </c>
      <c r="D370" s="377" t="s">
        <v>1445</v>
      </c>
      <c r="E370" s="273"/>
      <c r="F370" s="273">
        <v>37</v>
      </c>
      <c r="G370" s="273" t="s">
        <v>1378</v>
      </c>
      <c r="H370" s="395" t="s">
        <v>611</v>
      </c>
      <c r="I370" s="364">
        <v>81277</v>
      </c>
      <c r="J370" s="364">
        <v>0</v>
      </c>
      <c r="K370" s="364">
        <v>0</v>
      </c>
      <c r="L370" s="364">
        <v>0</v>
      </c>
      <c r="M370" s="364">
        <v>0</v>
      </c>
      <c r="N370" s="364">
        <v>0</v>
      </c>
      <c r="O370" s="364">
        <v>81277</v>
      </c>
      <c r="P370" s="364">
        <v>0</v>
      </c>
      <c r="Q370" s="364">
        <v>0</v>
      </c>
      <c r="R370" s="258">
        <v>0</v>
      </c>
      <c r="S370" s="258">
        <v>0</v>
      </c>
      <c r="T370" s="258">
        <v>0</v>
      </c>
      <c r="U370" s="273"/>
      <c r="V370" s="364"/>
      <c r="W370" s="273"/>
      <c r="X370" s="258"/>
      <c r="Y370" s="273"/>
      <c r="Z370" s="273"/>
      <c r="AA370" s="273"/>
      <c r="AB370" s="258"/>
      <c r="AC370" s="394"/>
      <c r="AD370" s="273"/>
    </row>
    <row r="371" spans="1:30">
      <c r="A371" s="196">
        <v>6</v>
      </c>
      <c r="B371" s="196" t="s">
        <v>371</v>
      </c>
      <c r="C371" s="273">
        <v>166</v>
      </c>
      <c r="D371" s="273" t="s">
        <v>473</v>
      </c>
      <c r="E371" s="273" t="s">
        <v>1181</v>
      </c>
      <c r="F371" s="273">
        <v>37</v>
      </c>
      <c r="G371" s="273" t="s">
        <v>1378</v>
      </c>
      <c r="H371" s="395" t="s">
        <v>211</v>
      </c>
      <c r="I371" s="364">
        <v>727080</v>
      </c>
      <c r="J371" s="364">
        <v>0</v>
      </c>
      <c r="K371" s="364">
        <v>0</v>
      </c>
      <c r="L371" s="364">
        <v>0</v>
      </c>
      <c r="M371" s="364">
        <v>0</v>
      </c>
      <c r="N371" s="364">
        <v>0</v>
      </c>
      <c r="O371" s="364">
        <v>727080</v>
      </c>
      <c r="P371" s="364">
        <v>0</v>
      </c>
      <c r="Q371" s="364">
        <v>0</v>
      </c>
      <c r="R371" s="258">
        <v>0</v>
      </c>
      <c r="S371" s="258">
        <v>0</v>
      </c>
      <c r="T371" s="258">
        <v>4.8003486000000004</v>
      </c>
      <c r="U371" s="273"/>
      <c r="V371" s="364">
        <v>314757.65000000002</v>
      </c>
      <c r="W371" s="273"/>
      <c r="X371" s="258">
        <v>0</v>
      </c>
      <c r="Y371" s="273"/>
      <c r="Z371" s="273"/>
      <c r="AA371" s="273"/>
      <c r="AB371" s="258" t="s">
        <v>1246</v>
      </c>
      <c r="AC371" s="394"/>
      <c r="AD371" s="273"/>
    </row>
    <row r="372" spans="1:30">
      <c r="A372" s="196">
        <v>8</v>
      </c>
      <c r="B372" s="196" t="s">
        <v>371</v>
      </c>
      <c r="C372" s="273">
        <v>167</v>
      </c>
      <c r="D372" s="273" t="s">
        <v>610</v>
      </c>
      <c r="E372" s="273" t="s">
        <v>1182</v>
      </c>
      <c r="F372" s="273">
        <v>37</v>
      </c>
      <c r="G372" s="273" t="s">
        <v>1378</v>
      </c>
      <c r="H372" s="395" t="s">
        <v>614</v>
      </c>
      <c r="I372" s="364">
        <v>317647</v>
      </c>
      <c r="J372" s="364">
        <v>0</v>
      </c>
      <c r="K372" s="364">
        <v>0</v>
      </c>
      <c r="L372" s="364">
        <v>0</v>
      </c>
      <c r="M372" s="364">
        <v>0</v>
      </c>
      <c r="N372" s="364">
        <v>0</v>
      </c>
      <c r="O372" s="364">
        <v>317647</v>
      </c>
      <c r="P372" s="364">
        <v>0</v>
      </c>
      <c r="Q372" s="364">
        <v>0</v>
      </c>
      <c r="R372" s="258">
        <v>0</v>
      </c>
      <c r="S372" s="258">
        <v>0</v>
      </c>
      <c r="T372" s="258">
        <v>4.9249887599999997</v>
      </c>
      <c r="U372" s="273"/>
      <c r="V372" s="364">
        <v>1219162.25</v>
      </c>
      <c r="W372" s="273"/>
      <c r="X372" s="258">
        <v>0</v>
      </c>
      <c r="Y372" s="273"/>
      <c r="Z372" s="273"/>
      <c r="AA372" s="273"/>
      <c r="AB372" s="258" t="s">
        <v>1246</v>
      </c>
      <c r="AC372" s="394"/>
      <c r="AD372" s="273"/>
    </row>
    <row r="373" spans="1:30">
      <c r="A373" s="196">
        <v>17</v>
      </c>
      <c r="B373" s="196" t="s">
        <v>371</v>
      </c>
      <c r="C373" s="273">
        <v>168</v>
      </c>
      <c r="D373" s="273" t="s">
        <v>612</v>
      </c>
      <c r="E373" s="273" t="s">
        <v>1183</v>
      </c>
      <c r="F373" s="273">
        <v>37</v>
      </c>
      <c r="G373" s="273" t="s">
        <v>1378</v>
      </c>
      <c r="H373" s="395" t="s">
        <v>759</v>
      </c>
      <c r="I373" s="401">
        <v>370674</v>
      </c>
      <c r="J373" s="364">
        <v>0</v>
      </c>
      <c r="K373" s="364">
        <v>0</v>
      </c>
      <c r="L373" s="364">
        <v>0</v>
      </c>
      <c r="M373" s="364">
        <v>0</v>
      </c>
      <c r="N373" s="364">
        <v>0</v>
      </c>
      <c r="O373" s="364">
        <v>370674</v>
      </c>
      <c r="P373" s="364">
        <v>0</v>
      </c>
      <c r="Q373" s="364">
        <v>0</v>
      </c>
      <c r="R373" s="258">
        <v>0</v>
      </c>
      <c r="S373" s="411">
        <v>0</v>
      </c>
      <c r="T373" s="258">
        <v>4.9259003300000002</v>
      </c>
      <c r="U373" s="273"/>
      <c r="V373" s="364">
        <v>14401412.880000001</v>
      </c>
      <c r="W373" s="273"/>
      <c r="X373" s="258">
        <v>0</v>
      </c>
      <c r="Y373" s="273"/>
      <c r="Z373" s="273"/>
      <c r="AA373" s="273"/>
      <c r="AB373" s="258" t="s">
        <v>1246</v>
      </c>
      <c r="AC373" s="394"/>
      <c r="AD373" s="273"/>
    </row>
    <row r="374" spans="1:30">
      <c r="A374" s="196">
        <v>8</v>
      </c>
      <c r="B374" s="196" t="s">
        <v>363</v>
      </c>
      <c r="C374" s="273">
        <v>169</v>
      </c>
      <c r="D374" s="273" t="s">
        <v>613</v>
      </c>
      <c r="E374" s="273" t="s">
        <v>1184</v>
      </c>
      <c r="F374" s="273">
        <v>37</v>
      </c>
      <c r="G374" s="273" t="s">
        <v>1378</v>
      </c>
      <c r="H374" s="196" t="s">
        <v>1448</v>
      </c>
      <c r="I374" s="364">
        <v>24600</v>
      </c>
      <c r="J374" s="364">
        <v>0</v>
      </c>
      <c r="K374" s="364">
        <v>0</v>
      </c>
      <c r="L374" s="364">
        <v>0</v>
      </c>
      <c r="M374" s="364">
        <v>0</v>
      </c>
      <c r="N374" s="364">
        <v>0</v>
      </c>
      <c r="O374" s="364">
        <v>24600</v>
      </c>
      <c r="P374" s="364">
        <v>0</v>
      </c>
      <c r="Q374" s="364">
        <v>0</v>
      </c>
      <c r="R374" s="258">
        <v>0</v>
      </c>
      <c r="S374" s="258">
        <v>0</v>
      </c>
      <c r="T374" s="258">
        <v>2.46</v>
      </c>
      <c r="U374" s="273"/>
      <c r="V374" s="364">
        <v>3176471.84</v>
      </c>
      <c r="W374" s="273"/>
      <c r="X374" s="258">
        <v>0</v>
      </c>
      <c r="Y374" s="273"/>
      <c r="Z374" s="273"/>
      <c r="AA374" s="273"/>
      <c r="AB374" s="258" t="s">
        <v>1246</v>
      </c>
      <c r="AC374" s="394"/>
      <c r="AD374" s="273"/>
    </row>
    <row r="375" spans="1:30">
      <c r="A375" s="196">
        <v>8</v>
      </c>
      <c r="B375" s="196" t="s">
        <v>433</v>
      </c>
      <c r="C375" s="273">
        <v>170</v>
      </c>
      <c r="D375" s="273" t="s">
        <v>758</v>
      </c>
      <c r="E375" s="273" t="s">
        <v>1144</v>
      </c>
      <c r="F375" s="273">
        <v>37</v>
      </c>
      <c r="G375" s="273" t="s">
        <v>1378</v>
      </c>
      <c r="H375" s="395" t="s">
        <v>220</v>
      </c>
      <c r="I375" s="364">
        <v>42005</v>
      </c>
      <c r="J375" s="364">
        <v>0</v>
      </c>
      <c r="K375" s="364">
        <v>0</v>
      </c>
      <c r="L375" s="364">
        <v>0</v>
      </c>
      <c r="M375" s="364">
        <v>0</v>
      </c>
      <c r="N375" s="364">
        <v>0</v>
      </c>
      <c r="O375" s="364">
        <v>42005</v>
      </c>
      <c r="P375" s="364">
        <v>0</v>
      </c>
      <c r="Q375" s="364">
        <v>0</v>
      </c>
      <c r="R375" s="258">
        <v>0</v>
      </c>
      <c r="S375" s="258">
        <v>0</v>
      </c>
      <c r="T375" s="258">
        <v>2.10025</v>
      </c>
      <c r="U375" s="273"/>
      <c r="V375" s="364"/>
      <c r="W375" s="273"/>
      <c r="X375" s="258"/>
      <c r="Y375" s="273"/>
      <c r="Z375" s="273"/>
      <c r="AA375" s="273"/>
      <c r="AB375" s="258"/>
      <c r="AC375" s="394"/>
      <c r="AD375" s="273"/>
    </row>
    <row r="376" spans="1:30">
      <c r="A376" s="196">
        <v>8</v>
      </c>
      <c r="B376" s="196" t="s">
        <v>345</v>
      </c>
      <c r="C376" s="273">
        <v>171</v>
      </c>
      <c r="D376" s="377" t="s">
        <v>1447</v>
      </c>
      <c r="E376" s="273"/>
      <c r="F376" s="273">
        <v>37</v>
      </c>
      <c r="G376" s="273" t="s">
        <v>1378</v>
      </c>
      <c r="H376" s="395" t="s">
        <v>632</v>
      </c>
      <c r="I376" s="364">
        <v>45835</v>
      </c>
      <c r="J376" s="364">
        <v>0</v>
      </c>
      <c r="K376" s="364">
        <v>0</v>
      </c>
      <c r="L376" s="364">
        <v>0</v>
      </c>
      <c r="M376" s="364">
        <v>0</v>
      </c>
      <c r="N376" s="364">
        <v>0</v>
      </c>
      <c r="O376" s="364">
        <v>45835</v>
      </c>
      <c r="P376" s="364">
        <v>0</v>
      </c>
      <c r="Q376" s="364">
        <v>0</v>
      </c>
      <c r="R376" s="258">
        <v>0</v>
      </c>
      <c r="S376" s="258">
        <v>0</v>
      </c>
      <c r="T376" s="258">
        <v>9.1669999999999998</v>
      </c>
      <c r="U376" s="273"/>
      <c r="V376" s="364"/>
      <c r="W376" s="273"/>
      <c r="X376" s="258"/>
      <c r="Y376" s="273"/>
      <c r="Z376" s="273"/>
      <c r="AA376" s="273"/>
      <c r="AB376" s="258"/>
      <c r="AC376" s="394"/>
      <c r="AD376" s="273"/>
    </row>
    <row r="377" spans="1:30">
      <c r="A377" s="196">
        <v>8</v>
      </c>
      <c r="B377" s="196" t="s">
        <v>371</v>
      </c>
      <c r="C377" s="273">
        <v>172</v>
      </c>
      <c r="D377" s="273" t="s">
        <v>630</v>
      </c>
      <c r="E377" s="273" t="s">
        <v>1053</v>
      </c>
      <c r="F377" s="273">
        <v>37</v>
      </c>
      <c r="G377" s="273" t="s">
        <v>1378</v>
      </c>
      <c r="H377" s="395" t="s">
        <v>634</v>
      </c>
      <c r="I377" s="364">
        <v>49259</v>
      </c>
      <c r="J377" s="364">
        <v>0</v>
      </c>
      <c r="K377" s="364">
        <v>0</v>
      </c>
      <c r="L377" s="364">
        <v>0</v>
      </c>
      <c r="M377" s="364">
        <v>0</v>
      </c>
      <c r="N377" s="364">
        <v>0</v>
      </c>
      <c r="O377" s="364">
        <v>49259</v>
      </c>
      <c r="P377" s="364">
        <v>0</v>
      </c>
      <c r="Q377" s="364">
        <v>0</v>
      </c>
      <c r="R377" s="258">
        <v>0</v>
      </c>
      <c r="S377" s="258">
        <v>0</v>
      </c>
      <c r="T377" s="258">
        <v>0.98517999999999994</v>
      </c>
      <c r="U377" s="273"/>
      <c r="V377" s="364"/>
      <c r="W377" s="273"/>
      <c r="X377" s="258"/>
      <c r="Y377" s="273"/>
      <c r="Z377" s="273"/>
      <c r="AA377" s="273"/>
      <c r="AB377" s="258"/>
      <c r="AC377" s="394"/>
      <c r="AD377" s="273"/>
    </row>
    <row r="378" spans="1:30">
      <c r="A378" s="196">
        <v>12</v>
      </c>
      <c r="B378" s="196" t="s">
        <v>371</v>
      </c>
      <c r="C378" s="273">
        <v>173</v>
      </c>
      <c r="D378" s="273" t="s">
        <v>631</v>
      </c>
      <c r="E378" s="273" t="s">
        <v>1186</v>
      </c>
      <c r="F378" s="273">
        <v>37</v>
      </c>
      <c r="G378" s="273" t="s">
        <v>1378</v>
      </c>
      <c r="H378" s="395" t="s">
        <v>515</v>
      </c>
      <c r="I378" s="364">
        <v>59110</v>
      </c>
      <c r="J378" s="364">
        <v>0</v>
      </c>
      <c r="K378" s="364">
        <v>0</v>
      </c>
      <c r="L378" s="364">
        <v>0</v>
      </c>
      <c r="M378" s="364">
        <v>0</v>
      </c>
      <c r="N378" s="364">
        <v>0</v>
      </c>
      <c r="O378" s="364">
        <v>59110</v>
      </c>
      <c r="P378" s="364">
        <v>0</v>
      </c>
      <c r="Q378" s="364">
        <v>0</v>
      </c>
      <c r="R378" s="258">
        <v>0</v>
      </c>
      <c r="S378" s="258">
        <v>0</v>
      </c>
      <c r="T378" s="258">
        <v>0</v>
      </c>
      <c r="U378" s="273"/>
      <c r="V378" s="364">
        <v>448959.58</v>
      </c>
      <c r="W378" s="273"/>
      <c r="X378" s="258">
        <v>0</v>
      </c>
      <c r="Y378" s="273"/>
      <c r="Z378" s="273"/>
      <c r="AA378" s="273"/>
      <c r="AB378" s="258" t="s">
        <v>1246</v>
      </c>
      <c r="AC378" s="394"/>
      <c r="AD378" s="273"/>
    </row>
    <row r="379" spans="1:30">
      <c r="A379" s="196">
        <v>12</v>
      </c>
      <c r="B379" s="196" t="s">
        <v>342</v>
      </c>
      <c r="C379" s="273">
        <v>174</v>
      </c>
      <c r="D379" s="273" t="s">
        <v>633</v>
      </c>
      <c r="E379" s="273" t="s">
        <v>1187</v>
      </c>
      <c r="F379" s="273">
        <v>37</v>
      </c>
      <c r="G379" s="273" t="s">
        <v>1378</v>
      </c>
      <c r="H379" s="395" t="s">
        <v>639</v>
      </c>
      <c r="I379" s="364">
        <v>165017</v>
      </c>
      <c r="J379" s="364">
        <v>0</v>
      </c>
      <c r="K379" s="364">
        <v>0</v>
      </c>
      <c r="L379" s="364">
        <v>0</v>
      </c>
      <c r="M379" s="364">
        <v>0</v>
      </c>
      <c r="N379" s="364">
        <v>0</v>
      </c>
      <c r="O379" s="364">
        <v>165017</v>
      </c>
      <c r="P379" s="364">
        <v>0</v>
      </c>
      <c r="Q379" s="364">
        <v>0</v>
      </c>
      <c r="R379" s="258">
        <v>0</v>
      </c>
      <c r="S379" s="258">
        <v>0</v>
      </c>
      <c r="T379" s="258">
        <v>5.00051515</v>
      </c>
      <c r="U379" s="273"/>
      <c r="V379" s="364">
        <v>492590.81</v>
      </c>
      <c r="W379" s="273"/>
      <c r="X379" s="258">
        <v>0</v>
      </c>
      <c r="Y379" s="273"/>
      <c r="Z379" s="273"/>
      <c r="AA379" s="273"/>
      <c r="AB379" s="258" t="s">
        <v>1246</v>
      </c>
      <c r="AC379" s="394"/>
      <c r="AD379" s="273"/>
    </row>
    <row r="380" spans="1:30">
      <c r="A380" s="196">
        <v>14</v>
      </c>
      <c r="B380" s="196" t="s">
        <v>371</v>
      </c>
      <c r="C380" s="273">
        <v>175</v>
      </c>
      <c r="D380" s="273" t="s">
        <v>514</v>
      </c>
      <c r="E380" s="273" t="s">
        <v>1189</v>
      </c>
      <c r="F380" s="273">
        <v>37</v>
      </c>
      <c r="G380" s="273" t="s">
        <v>1378</v>
      </c>
      <c r="H380" s="395" t="s">
        <v>640</v>
      </c>
      <c r="I380" s="364">
        <v>113022</v>
      </c>
      <c r="J380" s="364">
        <v>0</v>
      </c>
      <c r="K380" s="364">
        <v>0</v>
      </c>
      <c r="L380" s="364">
        <v>0</v>
      </c>
      <c r="M380" s="364">
        <v>0</v>
      </c>
      <c r="N380" s="364">
        <v>0</v>
      </c>
      <c r="O380" s="364">
        <v>113022</v>
      </c>
      <c r="P380" s="364">
        <v>0</v>
      </c>
      <c r="Q380" s="364">
        <v>0</v>
      </c>
      <c r="R380" s="258">
        <v>0</v>
      </c>
      <c r="S380" s="258">
        <v>0</v>
      </c>
      <c r="T380" s="258">
        <v>0</v>
      </c>
      <c r="U380" s="273"/>
      <c r="V380" s="364">
        <v>591108.97</v>
      </c>
      <c r="W380" s="273"/>
      <c r="X380" s="258">
        <v>0</v>
      </c>
      <c r="Y380" s="273"/>
      <c r="Z380" s="273"/>
      <c r="AA380" s="273"/>
      <c r="AB380" s="258" t="s">
        <v>1246</v>
      </c>
      <c r="AC380" s="394"/>
      <c r="AD380" s="273"/>
    </row>
    <row r="381" spans="1:30">
      <c r="A381" s="196">
        <v>17</v>
      </c>
      <c r="B381" s="196" t="s">
        <v>371</v>
      </c>
      <c r="C381" s="273">
        <v>176</v>
      </c>
      <c r="D381" s="273" t="s">
        <v>638</v>
      </c>
      <c r="E381" s="273" t="s">
        <v>1190</v>
      </c>
      <c r="F381" s="273">
        <v>37</v>
      </c>
      <c r="G381" s="273" t="s">
        <v>1378</v>
      </c>
      <c r="H381" s="196" t="s">
        <v>1450</v>
      </c>
      <c r="I381" s="364">
        <v>158350</v>
      </c>
      <c r="J381" s="364">
        <v>0</v>
      </c>
      <c r="K381" s="364">
        <v>0</v>
      </c>
      <c r="L381" s="364">
        <v>0</v>
      </c>
      <c r="M381" s="364">
        <v>0</v>
      </c>
      <c r="N381" s="364">
        <v>0</v>
      </c>
      <c r="O381" s="364">
        <v>158350</v>
      </c>
      <c r="P381" s="364">
        <v>0</v>
      </c>
      <c r="Q381" s="364">
        <v>0</v>
      </c>
      <c r="R381" s="258">
        <v>0</v>
      </c>
      <c r="S381" s="258">
        <v>0</v>
      </c>
      <c r="T381" s="258">
        <v>10.556666665</v>
      </c>
      <c r="U381" s="273"/>
      <c r="V381" s="364">
        <v>825089.61</v>
      </c>
      <c r="W381" s="273"/>
      <c r="X381" s="258">
        <v>0</v>
      </c>
      <c r="Y381" s="273"/>
      <c r="Z381" s="273"/>
      <c r="AA381" s="273"/>
      <c r="AB381" s="258" t="s">
        <v>1246</v>
      </c>
      <c r="AC381" s="394"/>
      <c r="AD381" s="273"/>
    </row>
    <row r="382" spans="1:30">
      <c r="A382" s="196">
        <v>17</v>
      </c>
      <c r="B382" s="196" t="s">
        <v>371</v>
      </c>
      <c r="C382" s="273">
        <v>177</v>
      </c>
      <c r="D382" s="273" t="s">
        <v>1191</v>
      </c>
      <c r="E382" s="273" t="s">
        <v>1192</v>
      </c>
      <c r="F382" s="273">
        <v>37</v>
      </c>
      <c r="G382" s="273" t="s">
        <v>1378</v>
      </c>
      <c r="H382" s="395" t="s">
        <v>644</v>
      </c>
      <c r="I382" s="364">
        <v>58248</v>
      </c>
      <c r="J382" s="364">
        <v>0</v>
      </c>
      <c r="K382" s="364">
        <v>0</v>
      </c>
      <c r="L382" s="364">
        <v>0</v>
      </c>
      <c r="M382" s="364">
        <v>0</v>
      </c>
      <c r="N382" s="364">
        <v>0</v>
      </c>
      <c r="O382" s="364">
        <v>58248</v>
      </c>
      <c r="P382" s="364">
        <v>0</v>
      </c>
      <c r="Q382" s="364">
        <v>0</v>
      </c>
      <c r="R382" s="258">
        <v>0</v>
      </c>
      <c r="S382" s="258">
        <v>0</v>
      </c>
      <c r="T382" s="258">
        <v>0.61572939000000004</v>
      </c>
      <c r="U382" s="273"/>
      <c r="V382" s="364">
        <v>1061799.19</v>
      </c>
      <c r="W382" s="273"/>
      <c r="X382" s="258">
        <v>0</v>
      </c>
      <c r="Y382" s="273"/>
      <c r="Z382" s="273"/>
      <c r="AA382" s="273"/>
      <c r="AB382" s="258" t="s">
        <v>1246</v>
      </c>
      <c r="AC382" s="394"/>
      <c r="AD382" s="273"/>
    </row>
    <row r="383" spans="1:30">
      <c r="A383" s="196">
        <v>30</v>
      </c>
      <c r="B383" s="196" t="s">
        <v>433</v>
      </c>
      <c r="C383" s="273">
        <v>178</v>
      </c>
      <c r="D383" s="377" t="s">
        <v>1449</v>
      </c>
      <c r="E383" s="273"/>
      <c r="F383" s="273">
        <v>37</v>
      </c>
      <c r="G383" s="273" t="s">
        <v>1378</v>
      </c>
      <c r="H383" s="395" t="s">
        <v>517</v>
      </c>
      <c r="I383" s="364">
        <v>98518</v>
      </c>
      <c r="J383" s="364">
        <v>0</v>
      </c>
      <c r="K383" s="364">
        <v>0</v>
      </c>
      <c r="L383" s="364">
        <v>0</v>
      </c>
      <c r="M383" s="364">
        <v>0</v>
      </c>
      <c r="N383" s="364">
        <v>0</v>
      </c>
      <c r="O383" s="364">
        <v>98518</v>
      </c>
      <c r="P383" s="364">
        <v>0</v>
      </c>
      <c r="Q383" s="364">
        <v>0</v>
      </c>
      <c r="R383" s="258">
        <v>0</v>
      </c>
      <c r="S383" s="258">
        <v>0</v>
      </c>
      <c r="T383" s="258">
        <v>3.28393333</v>
      </c>
      <c r="U383" s="273"/>
      <c r="V383" s="364"/>
      <c r="W383" s="273"/>
      <c r="X383" s="258"/>
      <c r="Y383" s="273"/>
      <c r="Z383" s="273"/>
      <c r="AA383" s="273"/>
      <c r="AB383" s="258"/>
      <c r="AC383" s="394"/>
      <c r="AD383" s="273"/>
    </row>
    <row r="384" spans="1:30">
      <c r="A384" s="196">
        <v>17</v>
      </c>
      <c r="B384" s="196" t="s">
        <v>441</v>
      </c>
      <c r="C384" s="273">
        <v>179</v>
      </c>
      <c r="D384" s="273" t="s">
        <v>643</v>
      </c>
      <c r="E384" s="273" t="s">
        <v>1058</v>
      </c>
      <c r="F384" s="273">
        <v>37</v>
      </c>
      <c r="G384" s="273" t="s">
        <v>1378</v>
      </c>
      <c r="H384" s="196" t="s">
        <v>1452</v>
      </c>
      <c r="I384" s="364">
        <v>3300</v>
      </c>
      <c r="J384" s="364">
        <v>0</v>
      </c>
      <c r="K384" s="364">
        <v>0</v>
      </c>
      <c r="L384" s="364">
        <v>0</v>
      </c>
      <c r="M384" s="364">
        <v>0</v>
      </c>
      <c r="N384" s="364">
        <v>0</v>
      </c>
      <c r="O384" s="364">
        <v>3300</v>
      </c>
      <c r="P384" s="364">
        <v>0</v>
      </c>
      <c r="Q384" s="364">
        <v>0</v>
      </c>
      <c r="R384" s="258">
        <v>0</v>
      </c>
      <c r="S384" s="258">
        <v>0</v>
      </c>
      <c r="T384" s="258">
        <v>1.6500000000000001E-2</v>
      </c>
      <c r="U384" s="273"/>
      <c r="V384" s="364"/>
      <c r="W384" s="273"/>
      <c r="X384" s="258"/>
      <c r="Y384" s="273"/>
      <c r="Z384" s="273"/>
      <c r="AA384" s="273"/>
      <c r="AB384" s="258"/>
      <c r="AC384" s="394"/>
      <c r="AD384" s="273"/>
    </row>
    <row r="385" spans="1:30">
      <c r="A385" s="196">
        <v>31</v>
      </c>
      <c r="B385" s="196" t="s">
        <v>441</v>
      </c>
      <c r="C385" s="273">
        <v>180</v>
      </c>
      <c r="D385" s="273" t="s">
        <v>516</v>
      </c>
      <c r="E385" s="273" t="s">
        <v>1193</v>
      </c>
      <c r="F385" s="273">
        <v>37</v>
      </c>
      <c r="G385" s="273" t="s">
        <v>1378</v>
      </c>
      <c r="H385" s="395" t="s">
        <v>303</v>
      </c>
      <c r="I385" s="364">
        <v>147</v>
      </c>
      <c r="J385" s="364">
        <v>0</v>
      </c>
      <c r="K385" s="364">
        <v>0</v>
      </c>
      <c r="L385" s="364">
        <v>0</v>
      </c>
      <c r="M385" s="364">
        <v>0</v>
      </c>
      <c r="N385" s="364">
        <v>0</v>
      </c>
      <c r="O385" s="364">
        <v>147</v>
      </c>
      <c r="P385" s="364">
        <v>0</v>
      </c>
      <c r="Q385" s="364">
        <v>0</v>
      </c>
      <c r="R385" s="258">
        <v>0</v>
      </c>
      <c r="S385" s="258">
        <v>0</v>
      </c>
      <c r="T385" s="258">
        <v>2.9399999999999999E-4</v>
      </c>
      <c r="U385" s="273"/>
      <c r="V385" s="364">
        <v>2093303.07</v>
      </c>
      <c r="W385" s="273"/>
      <c r="X385" s="258">
        <v>0</v>
      </c>
      <c r="Y385" s="273"/>
      <c r="Z385" s="273"/>
      <c r="AA385" s="273"/>
      <c r="AB385" s="258" t="s">
        <v>1246</v>
      </c>
      <c r="AC385" s="394"/>
      <c r="AD385" s="273"/>
    </row>
    <row r="386" spans="1:30">
      <c r="A386" s="196">
        <v>17</v>
      </c>
      <c r="B386" s="196" t="s">
        <v>511</v>
      </c>
      <c r="C386" s="273">
        <v>181</v>
      </c>
      <c r="D386" s="377" t="s">
        <v>1451</v>
      </c>
      <c r="E386" s="273"/>
      <c r="F386" s="273">
        <v>37</v>
      </c>
      <c r="G386" s="273" t="s">
        <v>1378</v>
      </c>
      <c r="H386" s="395" t="s">
        <v>649</v>
      </c>
      <c r="I386" s="364">
        <v>4</v>
      </c>
      <c r="J386" s="364">
        <v>0</v>
      </c>
      <c r="K386" s="364">
        <v>0</v>
      </c>
      <c r="L386" s="364">
        <v>0</v>
      </c>
      <c r="M386" s="364">
        <v>0</v>
      </c>
      <c r="N386" s="364">
        <v>0</v>
      </c>
      <c r="O386" s="364">
        <v>4</v>
      </c>
      <c r="P386" s="364">
        <v>0</v>
      </c>
      <c r="Q386" s="364">
        <v>0</v>
      </c>
      <c r="R386" s="258">
        <v>0</v>
      </c>
      <c r="S386" s="258">
        <v>0</v>
      </c>
      <c r="T386" s="258">
        <v>3.2360000000000002E-5</v>
      </c>
      <c r="U386" s="273"/>
      <c r="V386" s="364"/>
      <c r="W386" s="273"/>
      <c r="X386" s="258"/>
      <c r="Y386" s="273"/>
      <c r="Z386" s="273"/>
      <c r="AA386" s="273"/>
      <c r="AB386" s="258"/>
      <c r="AC386" s="394"/>
      <c r="AD386" s="273"/>
    </row>
    <row r="387" spans="1:30">
      <c r="A387" s="196">
        <v>17</v>
      </c>
      <c r="B387" s="196" t="s">
        <v>371</v>
      </c>
      <c r="C387" s="273">
        <v>182</v>
      </c>
      <c r="D387" s="273" t="s">
        <v>749</v>
      </c>
      <c r="E387" s="273" t="s">
        <v>1194</v>
      </c>
      <c r="F387" s="273">
        <v>37</v>
      </c>
      <c r="G387" s="273" t="s">
        <v>1378</v>
      </c>
      <c r="H387" s="395" t="s">
        <v>766</v>
      </c>
      <c r="I387" s="364">
        <v>1970</v>
      </c>
      <c r="J387" s="364">
        <v>0</v>
      </c>
      <c r="K387" s="364">
        <v>0</v>
      </c>
      <c r="L387" s="364">
        <v>0</v>
      </c>
      <c r="M387" s="364">
        <v>0</v>
      </c>
      <c r="N387" s="364">
        <v>0</v>
      </c>
      <c r="O387" s="364">
        <v>1970</v>
      </c>
      <c r="P387" s="364">
        <v>0</v>
      </c>
      <c r="Q387" s="364">
        <v>0</v>
      </c>
      <c r="R387" s="258">
        <v>0</v>
      </c>
      <c r="S387" s="258">
        <v>0</v>
      </c>
      <c r="T387" s="258">
        <v>3.9399999999999998E-2</v>
      </c>
      <c r="U387" s="273"/>
      <c r="V387" s="364">
        <v>12540.87</v>
      </c>
      <c r="W387" s="273"/>
      <c r="X387" s="258">
        <v>0</v>
      </c>
      <c r="Y387" s="273"/>
      <c r="Z387" s="273"/>
      <c r="AA387" s="273"/>
      <c r="AB387" s="258" t="s">
        <v>1246</v>
      </c>
      <c r="AC387" s="394"/>
      <c r="AD387" s="273"/>
    </row>
    <row r="388" spans="1:30">
      <c r="A388" s="196">
        <v>17</v>
      </c>
      <c r="B388" s="196" t="s">
        <v>371</v>
      </c>
      <c r="C388" s="273">
        <v>183</v>
      </c>
      <c r="D388" s="273" t="s">
        <v>648</v>
      </c>
      <c r="E388" s="273" t="s">
        <v>1195</v>
      </c>
      <c r="F388" s="273">
        <v>37</v>
      </c>
      <c r="G388" s="273" t="s">
        <v>1378</v>
      </c>
      <c r="H388" s="395" t="s">
        <v>315</v>
      </c>
      <c r="I388" s="364">
        <v>35227</v>
      </c>
      <c r="J388" s="364">
        <v>0</v>
      </c>
      <c r="K388" s="364">
        <v>0</v>
      </c>
      <c r="L388" s="364">
        <v>0</v>
      </c>
      <c r="M388" s="364">
        <v>0</v>
      </c>
      <c r="N388" s="364">
        <v>0</v>
      </c>
      <c r="O388" s="364">
        <v>35227</v>
      </c>
      <c r="P388" s="364">
        <v>0</v>
      </c>
      <c r="Q388" s="364">
        <v>0</v>
      </c>
      <c r="R388" s="258">
        <v>0</v>
      </c>
      <c r="S388" s="258">
        <v>0</v>
      </c>
      <c r="T388" s="258">
        <v>0.35227000000000003</v>
      </c>
      <c r="U388" s="273"/>
      <c r="V388" s="364">
        <v>49.46</v>
      </c>
      <c r="W388" s="273"/>
      <c r="X388" s="258">
        <v>0</v>
      </c>
      <c r="Y388" s="273"/>
      <c r="Z388" s="273"/>
      <c r="AA388" s="273"/>
      <c r="AB388" s="258" t="s">
        <v>1246</v>
      </c>
      <c r="AC388" s="394"/>
      <c r="AD388" s="273"/>
    </row>
    <row r="389" spans="1:30">
      <c r="A389" s="196">
        <v>17</v>
      </c>
      <c r="B389" s="196" t="s">
        <v>371</v>
      </c>
      <c r="C389" s="273">
        <v>184</v>
      </c>
      <c r="D389" s="273" t="s">
        <v>765</v>
      </c>
      <c r="E389" s="273" t="s">
        <v>1196</v>
      </c>
      <c r="F389" s="273">
        <v>37</v>
      </c>
      <c r="G389" s="273" t="s">
        <v>1378</v>
      </c>
      <c r="H389" s="395" t="s">
        <v>769</v>
      </c>
      <c r="I389" s="364">
        <v>139990</v>
      </c>
      <c r="J389" s="364">
        <v>0</v>
      </c>
      <c r="K389" s="364">
        <v>0</v>
      </c>
      <c r="L389" s="364">
        <v>0</v>
      </c>
      <c r="M389" s="364">
        <v>0</v>
      </c>
      <c r="N389" s="364">
        <v>0</v>
      </c>
      <c r="O389" s="364">
        <v>139990</v>
      </c>
      <c r="P389" s="364">
        <v>0</v>
      </c>
      <c r="Q389" s="364">
        <v>0</v>
      </c>
      <c r="R389" s="258">
        <v>0</v>
      </c>
      <c r="S389" s="258">
        <v>0</v>
      </c>
      <c r="T389" s="258">
        <v>0.70815395999999997</v>
      </c>
      <c r="U389" s="273"/>
      <c r="V389" s="364">
        <v>207735.4</v>
      </c>
      <c r="W389" s="273"/>
      <c r="X389" s="258">
        <v>0</v>
      </c>
      <c r="Y389" s="273"/>
      <c r="Z389" s="273"/>
      <c r="AA389" s="273"/>
      <c r="AB389" s="258" t="s">
        <v>1246</v>
      </c>
      <c r="AC389" s="394"/>
      <c r="AD389" s="273"/>
    </row>
    <row r="390" spans="1:30">
      <c r="A390" s="196">
        <v>17</v>
      </c>
      <c r="B390" s="196" t="s">
        <v>371</v>
      </c>
      <c r="C390" s="273">
        <v>185</v>
      </c>
      <c r="D390" s="273" t="s">
        <v>786</v>
      </c>
      <c r="E390" s="273" t="s">
        <v>1197</v>
      </c>
      <c r="F390" s="273">
        <v>37</v>
      </c>
      <c r="G390" s="273" t="s">
        <v>1378</v>
      </c>
      <c r="H390" s="395" t="s">
        <v>229</v>
      </c>
      <c r="I390" s="364">
        <v>163151</v>
      </c>
      <c r="J390" s="364">
        <v>0</v>
      </c>
      <c r="K390" s="364">
        <v>0</v>
      </c>
      <c r="L390" s="364">
        <v>0</v>
      </c>
      <c r="M390" s="364">
        <v>0</v>
      </c>
      <c r="N390" s="364">
        <v>0</v>
      </c>
      <c r="O390" s="364">
        <v>163151</v>
      </c>
      <c r="P390" s="364">
        <v>0</v>
      </c>
      <c r="Q390" s="364">
        <v>0</v>
      </c>
      <c r="R390" s="258">
        <v>0</v>
      </c>
      <c r="S390" s="258">
        <v>0</v>
      </c>
      <c r="T390" s="258">
        <v>2.4629540200000002</v>
      </c>
      <c r="U390" s="273"/>
      <c r="V390" s="364">
        <v>92017784.420000002</v>
      </c>
      <c r="W390" s="273"/>
      <c r="X390" s="258">
        <v>0</v>
      </c>
      <c r="Y390" s="273"/>
      <c r="Z390" s="273"/>
      <c r="AA390" s="273"/>
      <c r="AB390" s="258" t="s">
        <v>1246</v>
      </c>
      <c r="AC390" s="394"/>
      <c r="AD390" s="273"/>
    </row>
    <row r="391" spans="1:30">
      <c r="A391" s="196">
        <v>17</v>
      </c>
      <c r="B391" s="196" t="s">
        <v>371</v>
      </c>
      <c r="C391" s="273">
        <v>186</v>
      </c>
      <c r="D391" s="273" t="s">
        <v>768</v>
      </c>
      <c r="E391" s="273" t="s">
        <v>1200</v>
      </c>
      <c r="F391" s="273">
        <v>37</v>
      </c>
      <c r="G391" s="273" t="s">
        <v>1378</v>
      </c>
      <c r="H391" s="395" t="s">
        <v>230</v>
      </c>
      <c r="I391" s="364">
        <v>37436</v>
      </c>
      <c r="J391" s="364">
        <v>0</v>
      </c>
      <c r="K391" s="364">
        <v>0</v>
      </c>
      <c r="L391" s="364">
        <v>0</v>
      </c>
      <c r="M391" s="364">
        <v>0</v>
      </c>
      <c r="N391" s="364">
        <v>0</v>
      </c>
      <c r="O391" s="364">
        <v>37436</v>
      </c>
      <c r="P391" s="364">
        <v>0</v>
      </c>
      <c r="Q391" s="364">
        <v>0</v>
      </c>
      <c r="R391" s="258">
        <v>0</v>
      </c>
      <c r="S391" s="258">
        <v>0</v>
      </c>
      <c r="T391" s="258">
        <v>1.4974400000000001</v>
      </c>
      <c r="U391" s="273"/>
      <c r="V391" s="364">
        <v>1285848.21</v>
      </c>
      <c r="W391" s="273"/>
      <c r="X391" s="258">
        <v>0</v>
      </c>
      <c r="Y391" s="273"/>
      <c r="Z391" s="273"/>
      <c r="AA391" s="273"/>
      <c r="AB391" s="258" t="s">
        <v>1246</v>
      </c>
      <c r="AC391" s="394"/>
      <c r="AD391" s="273"/>
    </row>
    <row r="392" spans="1:30">
      <c r="A392" s="196">
        <v>17</v>
      </c>
      <c r="B392" s="196" t="s">
        <v>511</v>
      </c>
      <c r="C392" s="273">
        <v>187</v>
      </c>
      <c r="D392" s="273" t="s">
        <v>651</v>
      </c>
      <c r="E392" s="273" t="s">
        <v>1201</v>
      </c>
      <c r="F392" s="273">
        <v>37</v>
      </c>
      <c r="G392" s="273" t="s">
        <v>1378</v>
      </c>
      <c r="H392" s="395" t="s">
        <v>485</v>
      </c>
      <c r="I392" s="364">
        <v>156102</v>
      </c>
      <c r="J392" s="364">
        <v>0</v>
      </c>
      <c r="K392" s="364">
        <v>0</v>
      </c>
      <c r="L392" s="364">
        <v>0</v>
      </c>
      <c r="M392" s="364">
        <v>0</v>
      </c>
      <c r="N392" s="364">
        <v>0</v>
      </c>
      <c r="O392" s="364">
        <v>156102</v>
      </c>
      <c r="P392" s="364">
        <v>0</v>
      </c>
      <c r="Q392" s="364">
        <v>0</v>
      </c>
      <c r="R392" s="258">
        <v>0</v>
      </c>
      <c r="S392" s="258">
        <v>0</v>
      </c>
      <c r="T392" s="258">
        <v>7.8051000000000004</v>
      </c>
      <c r="U392" s="273"/>
      <c r="V392" s="364">
        <v>1631510.02</v>
      </c>
      <c r="W392" s="273"/>
      <c r="X392" s="258">
        <v>0</v>
      </c>
      <c r="Y392" s="273"/>
      <c r="Z392" s="273"/>
      <c r="AA392" s="273"/>
      <c r="AB392" s="258" t="s">
        <v>1246</v>
      </c>
      <c r="AC392" s="394"/>
      <c r="AD392" s="273"/>
    </row>
    <row r="393" spans="1:30">
      <c r="A393" s="196">
        <v>17</v>
      </c>
      <c r="B393" s="196" t="s">
        <v>433</v>
      </c>
      <c r="C393" s="273">
        <v>188</v>
      </c>
      <c r="D393" s="273" t="s">
        <v>654</v>
      </c>
      <c r="E393" s="273" t="s">
        <v>1202</v>
      </c>
      <c r="F393" s="273">
        <v>37</v>
      </c>
      <c r="G393" s="273" t="s">
        <v>1378</v>
      </c>
      <c r="H393" s="395" t="s">
        <v>232</v>
      </c>
      <c r="I393" s="364">
        <v>19223</v>
      </c>
      <c r="J393" s="364">
        <v>0</v>
      </c>
      <c r="K393" s="364">
        <v>0</v>
      </c>
      <c r="L393" s="364">
        <v>0</v>
      </c>
      <c r="M393" s="364">
        <v>0</v>
      </c>
      <c r="N393" s="364">
        <v>0</v>
      </c>
      <c r="O393" s="364">
        <v>19223</v>
      </c>
      <c r="P393" s="364">
        <v>0</v>
      </c>
      <c r="Q393" s="364">
        <v>0</v>
      </c>
      <c r="R393" s="258">
        <v>0</v>
      </c>
      <c r="S393" s="258">
        <v>0</v>
      </c>
      <c r="T393" s="258">
        <v>1.97158974</v>
      </c>
      <c r="U393" s="273"/>
      <c r="V393" s="364">
        <v>349728.15</v>
      </c>
      <c r="W393" s="273"/>
      <c r="X393" s="258">
        <v>0</v>
      </c>
      <c r="Y393" s="273"/>
      <c r="Z393" s="273"/>
      <c r="AA393" s="273"/>
      <c r="AB393" s="258" t="s">
        <v>1246</v>
      </c>
      <c r="AC393" s="394"/>
      <c r="AD393" s="273"/>
    </row>
    <row r="394" spans="1:30">
      <c r="A394" s="196">
        <v>17</v>
      </c>
      <c r="B394" s="196" t="s">
        <v>433</v>
      </c>
      <c r="C394" s="273">
        <v>189</v>
      </c>
      <c r="D394" s="273" t="s">
        <v>484</v>
      </c>
      <c r="E394" s="273" t="s">
        <v>1203</v>
      </c>
      <c r="F394" s="273">
        <v>37</v>
      </c>
      <c r="G394" s="273" t="s">
        <v>1378</v>
      </c>
      <c r="H394" s="395" t="s">
        <v>661</v>
      </c>
      <c r="I394" s="364">
        <v>62553</v>
      </c>
      <c r="J394" s="364">
        <v>0</v>
      </c>
      <c r="K394" s="364">
        <v>0</v>
      </c>
      <c r="L394" s="364">
        <v>0</v>
      </c>
      <c r="M394" s="364">
        <v>0</v>
      </c>
      <c r="N394" s="364">
        <v>0</v>
      </c>
      <c r="O394" s="364">
        <v>62553</v>
      </c>
      <c r="P394" s="364">
        <v>0</v>
      </c>
      <c r="Q394" s="364">
        <v>0</v>
      </c>
      <c r="R394" s="258">
        <v>0</v>
      </c>
      <c r="S394" s="258">
        <v>0</v>
      </c>
      <c r="T394" s="258">
        <v>5.5716576099999999</v>
      </c>
      <c r="U394" s="273"/>
      <c r="V394" s="364">
        <v>2295979.0699999998</v>
      </c>
      <c r="W394" s="273"/>
      <c r="X394" s="258">
        <v>0</v>
      </c>
      <c r="Y394" s="273"/>
      <c r="Z394" s="273"/>
      <c r="AA394" s="273"/>
      <c r="AB394" s="258" t="s">
        <v>1246</v>
      </c>
      <c r="AC394" s="394"/>
      <c r="AD394" s="273"/>
    </row>
    <row r="395" spans="1:30">
      <c r="A395" s="196">
        <v>17</v>
      </c>
      <c r="B395" s="196" t="s">
        <v>371</v>
      </c>
      <c r="C395" s="273">
        <v>190</v>
      </c>
      <c r="D395" s="273" t="s">
        <v>658</v>
      </c>
      <c r="E395" s="273" t="s">
        <v>1204</v>
      </c>
      <c r="F395" s="273">
        <v>37</v>
      </c>
      <c r="G395" s="273" t="s">
        <v>1378</v>
      </c>
      <c r="H395" s="395" t="s">
        <v>234</v>
      </c>
      <c r="I395" s="364">
        <v>169648</v>
      </c>
      <c r="J395" s="364">
        <v>0</v>
      </c>
      <c r="K395" s="364">
        <v>0</v>
      </c>
      <c r="L395" s="364">
        <v>0</v>
      </c>
      <c r="M395" s="364">
        <v>0</v>
      </c>
      <c r="N395" s="364">
        <v>0</v>
      </c>
      <c r="O395" s="364">
        <v>169648</v>
      </c>
      <c r="P395" s="364">
        <v>0</v>
      </c>
      <c r="Q395" s="364">
        <v>0</v>
      </c>
      <c r="R395" s="258">
        <v>0</v>
      </c>
      <c r="S395" s="258">
        <v>0</v>
      </c>
      <c r="T395" s="258">
        <v>1.56694099</v>
      </c>
      <c r="U395" s="273"/>
      <c r="V395" s="364">
        <v>216189.73</v>
      </c>
      <c r="W395" s="273"/>
      <c r="X395" s="258">
        <v>0</v>
      </c>
      <c r="Y395" s="273"/>
      <c r="Z395" s="273"/>
      <c r="AA395" s="273"/>
      <c r="AB395" s="258" t="s">
        <v>1246</v>
      </c>
      <c r="AC395" s="394"/>
      <c r="AD395" s="273"/>
    </row>
    <row r="396" spans="1:30">
      <c r="A396" s="196">
        <v>17</v>
      </c>
      <c r="B396" s="196" t="s">
        <v>371</v>
      </c>
      <c r="C396" s="273">
        <v>191</v>
      </c>
      <c r="D396" s="273" t="s">
        <v>660</v>
      </c>
      <c r="E396" s="273" t="s">
        <v>1205</v>
      </c>
      <c r="F396" s="273">
        <v>37</v>
      </c>
      <c r="G396" s="273" t="s">
        <v>1378</v>
      </c>
      <c r="H396" s="395" t="s">
        <v>237</v>
      </c>
      <c r="I396" s="364">
        <v>92360</v>
      </c>
      <c r="J396" s="364">
        <v>0</v>
      </c>
      <c r="K396" s="364">
        <v>0</v>
      </c>
      <c r="L396" s="364">
        <v>0</v>
      </c>
      <c r="M396" s="364">
        <v>0</v>
      </c>
      <c r="N396" s="364">
        <v>0</v>
      </c>
      <c r="O396" s="364">
        <v>92360</v>
      </c>
      <c r="P396" s="364">
        <v>0</v>
      </c>
      <c r="Q396" s="364">
        <v>0</v>
      </c>
      <c r="R396" s="258">
        <v>0</v>
      </c>
      <c r="S396" s="258">
        <v>0</v>
      </c>
      <c r="T396" s="258">
        <v>2.5908705200000002</v>
      </c>
      <c r="U396" s="273"/>
      <c r="V396" s="364">
        <v>569695.56000000006</v>
      </c>
      <c r="W396" s="273"/>
      <c r="X396" s="258">
        <v>0</v>
      </c>
      <c r="Y396" s="273"/>
      <c r="Z396" s="273"/>
      <c r="AA396" s="273"/>
      <c r="AB396" s="258" t="s">
        <v>1246</v>
      </c>
      <c r="AC396" s="394"/>
      <c r="AD396" s="273"/>
    </row>
    <row r="397" spans="1:30">
      <c r="A397" s="196">
        <v>17</v>
      </c>
      <c r="B397" s="196" t="s">
        <v>441</v>
      </c>
      <c r="C397" s="273">
        <v>192</v>
      </c>
      <c r="D397" s="273" t="s">
        <v>662</v>
      </c>
      <c r="E397" s="273" t="s">
        <v>1067</v>
      </c>
      <c r="F397" s="273">
        <v>37</v>
      </c>
      <c r="G397" s="273" t="s">
        <v>1378</v>
      </c>
      <c r="H397" s="395" t="s">
        <v>789</v>
      </c>
      <c r="I397" s="364">
        <v>321</v>
      </c>
      <c r="J397" s="364">
        <v>0</v>
      </c>
      <c r="K397" s="364">
        <v>0</v>
      </c>
      <c r="L397" s="364">
        <v>0</v>
      </c>
      <c r="M397" s="364">
        <v>0</v>
      </c>
      <c r="N397" s="364">
        <v>0</v>
      </c>
      <c r="O397" s="364">
        <v>321</v>
      </c>
      <c r="P397" s="364">
        <v>0</v>
      </c>
      <c r="Q397" s="364">
        <v>0</v>
      </c>
      <c r="R397" s="258">
        <v>0</v>
      </c>
      <c r="S397" s="258">
        <v>0</v>
      </c>
      <c r="T397" s="258">
        <v>4.0538999999999999E-4</v>
      </c>
      <c r="U397" s="273"/>
      <c r="V397" s="364"/>
      <c r="W397" s="273"/>
      <c r="X397" s="258"/>
      <c r="Y397" s="273"/>
      <c r="Z397" s="273"/>
      <c r="AA397" s="273"/>
      <c r="AB397" s="258"/>
      <c r="AC397" s="394"/>
      <c r="AD397" s="273"/>
    </row>
    <row r="398" spans="1:30">
      <c r="A398" s="196">
        <v>17</v>
      </c>
      <c r="B398" s="196" t="s">
        <v>371</v>
      </c>
      <c r="C398" s="273">
        <v>193</v>
      </c>
      <c r="D398" s="273" t="s">
        <v>664</v>
      </c>
      <c r="E398" s="273" t="s">
        <v>1206</v>
      </c>
      <c r="F398" s="273">
        <v>37</v>
      </c>
      <c r="G398" s="273" t="s">
        <v>1378</v>
      </c>
      <c r="H398" s="395" t="s">
        <v>285</v>
      </c>
      <c r="I398" s="364">
        <v>295554</v>
      </c>
      <c r="J398" s="364">
        <v>0</v>
      </c>
      <c r="K398" s="364">
        <v>0</v>
      </c>
      <c r="L398" s="364">
        <v>0</v>
      </c>
      <c r="M398" s="364">
        <v>0</v>
      </c>
      <c r="N398" s="364">
        <v>0</v>
      </c>
      <c r="O398" s="364">
        <v>295554</v>
      </c>
      <c r="P398" s="364">
        <v>0</v>
      </c>
      <c r="Q398" s="364">
        <v>0</v>
      </c>
      <c r="R398" s="258">
        <v>0</v>
      </c>
      <c r="S398" s="258">
        <v>0</v>
      </c>
      <c r="T398" s="258">
        <v>3.8920435100000002</v>
      </c>
      <c r="U398" s="273"/>
      <c r="V398" s="364">
        <v>1200690.1000000001</v>
      </c>
      <c r="W398" s="273"/>
      <c r="X398" s="258">
        <v>0</v>
      </c>
      <c r="Y398" s="273"/>
      <c r="Z398" s="273"/>
      <c r="AA398" s="273"/>
      <c r="AB398" s="258" t="s">
        <v>1246</v>
      </c>
      <c r="AC398" s="394"/>
      <c r="AD398" s="273"/>
    </row>
    <row r="399" spans="1:30">
      <c r="A399" s="196">
        <v>17</v>
      </c>
      <c r="B399" s="196" t="s">
        <v>371</v>
      </c>
      <c r="C399" s="273">
        <v>194</v>
      </c>
      <c r="D399" s="273" t="s">
        <v>788</v>
      </c>
      <c r="E399" s="273" t="s">
        <v>1207</v>
      </c>
      <c r="F399" s="273">
        <v>37</v>
      </c>
      <c r="G399" s="273" t="s">
        <v>1378</v>
      </c>
      <c r="H399" s="395" t="s">
        <v>238</v>
      </c>
      <c r="I399" s="364">
        <v>118221</v>
      </c>
      <c r="J399" s="364">
        <v>0</v>
      </c>
      <c r="K399" s="364">
        <v>0</v>
      </c>
      <c r="L399" s="364">
        <v>0</v>
      </c>
      <c r="M399" s="364">
        <v>0</v>
      </c>
      <c r="N399" s="364">
        <v>0</v>
      </c>
      <c r="O399" s="364">
        <v>118221</v>
      </c>
      <c r="P399" s="364">
        <v>0</v>
      </c>
      <c r="Q399" s="364">
        <v>0</v>
      </c>
      <c r="R399" s="258">
        <v>0</v>
      </c>
      <c r="S399" s="258">
        <v>0</v>
      </c>
      <c r="T399" s="258">
        <v>4.9258749999999996</v>
      </c>
      <c r="U399" s="273"/>
      <c r="V399" s="364">
        <v>496.06</v>
      </c>
      <c r="W399" s="273"/>
      <c r="X399" s="258">
        <v>0</v>
      </c>
      <c r="Y399" s="273"/>
      <c r="Z399" s="273"/>
      <c r="AA399" s="273"/>
      <c r="AB399" s="258" t="s">
        <v>1246</v>
      </c>
      <c r="AC399" s="394"/>
      <c r="AD399" s="273"/>
    </row>
    <row r="400" spans="1:30">
      <c r="A400" s="196">
        <v>17</v>
      </c>
      <c r="B400" s="196" t="s">
        <v>371</v>
      </c>
      <c r="C400" s="273">
        <v>195</v>
      </c>
      <c r="D400" s="273" t="s">
        <v>667</v>
      </c>
      <c r="E400" s="273" t="s">
        <v>1208</v>
      </c>
      <c r="F400" s="273">
        <v>37</v>
      </c>
      <c r="G400" s="273" t="s">
        <v>1378</v>
      </c>
      <c r="H400" s="395" t="s">
        <v>306</v>
      </c>
      <c r="I400" s="364">
        <v>738590</v>
      </c>
      <c r="J400" s="364">
        <v>0</v>
      </c>
      <c r="K400" s="364">
        <v>0</v>
      </c>
      <c r="L400" s="364">
        <v>0</v>
      </c>
      <c r="M400" s="364">
        <v>0</v>
      </c>
      <c r="N400" s="364">
        <v>0</v>
      </c>
      <c r="O400" s="364">
        <v>738590</v>
      </c>
      <c r="P400" s="364">
        <v>0</v>
      </c>
      <c r="Q400" s="364">
        <v>0</v>
      </c>
      <c r="R400" s="258">
        <v>0</v>
      </c>
      <c r="S400" s="258">
        <v>0</v>
      </c>
      <c r="T400" s="258">
        <v>2.4619666699999998</v>
      </c>
      <c r="U400" s="273"/>
      <c r="V400" s="364">
        <v>1182217.94</v>
      </c>
      <c r="W400" s="273"/>
      <c r="X400" s="258">
        <v>0</v>
      </c>
      <c r="Y400" s="273"/>
      <c r="Z400" s="273"/>
      <c r="AA400" s="273"/>
      <c r="AB400" s="258" t="s">
        <v>1246</v>
      </c>
      <c r="AC400" s="394"/>
      <c r="AD400" s="273"/>
    </row>
    <row r="401" spans="1:30">
      <c r="A401" s="196">
        <v>17</v>
      </c>
      <c r="B401" s="196" t="s">
        <v>371</v>
      </c>
      <c r="C401" s="273">
        <v>196</v>
      </c>
      <c r="D401" s="273" t="s">
        <v>751</v>
      </c>
      <c r="E401" s="273" t="s">
        <v>1209</v>
      </c>
      <c r="F401" s="273">
        <v>37</v>
      </c>
      <c r="G401" s="273" t="s">
        <v>1378</v>
      </c>
      <c r="H401" s="395" t="s">
        <v>241</v>
      </c>
      <c r="I401" s="364">
        <v>121543</v>
      </c>
      <c r="J401" s="364">
        <v>0</v>
      </c>
      <c r="K401" s="364">
        <v>0</v>
      </c>
      <c r="L401" s="364">
        <v>0</v>
      </c>
      <c r="M401" s="364">
        <v>0</v>
      </c>
      <c r="N401" s="364">
        <v>0</v>
      </c>
      <c r="O401" s="364">
        <v>121543</v>
      </c>
      <c r="P401" s="364">
        <v>0</v>
      </c>
      <c r="Q401" s="364">
        <v>0</v>
      </c>
      <c r="R401" s="258">
        <v>0</v>
      </c>
      <c r="S401" s="258">
        <v>0</v>
      </c>
      <c r="T401" s="258">
        <v>3.9585395999999999</v>
      </c>
      <c r="U401" s="273"/>
      <c r="V401" s="364">
        <v>14777724.300000001</v>
      </c>
      <c r="W401" s="273"/>
      <c r="X401" s="258">
        <v>0</v>
      </c>
      <c r="Y401" s="273"/>
      <c r="Z401" s="273"/>
      <c r="AA401" s="273"/>
      <c r="AB401" s="258" t="s">
        <v>1246</v>
      </c>
      <c r="AC401" s="394"/>
      <c r="AD401" s="273"/>
    </row>
    <row r="402" spans="1:30">
      <c r="A402" s="196">
        <v>17</v>
      </c>
      <c r="B402" s="196" t="s">
        <v>345</v>
      </c>
      <c r="C402" s="273">
        <v>197</v>
      </c>
      <c r="D402" s="273" t="s">
        <v>670</v>
      </c>
      <c r="E402" s="273" t="s">
        <v>1210</v>
      </c>
      <c r="F402" s="273">
        <v>37</v>
      </c>
      <c r="G402" s="273" t="s">
        <v>1378</v>
      </c>
      <c r="H402" s="395" t="s">
        <v>179</v>
      </c>
      <c r="I402" s="364">
        <v>172406</v>
      </c>
      <c r="J402" s="364">
        <v>0</v>
      </c>
      <c r="K402" s="364">
        <v>0</v>
      </c>
      <c r="L402" s="364">
        <v>0</v>
      </c>
      <c r="M402" s="364">
        <v>0</v>
      </c>
      <c r="N402" s="364">
        <v>0</v>
      </c>
      <c r="O402" s="364">
        <v>172406</v>
      </c>
      <c r="P402" s="364">
        <v>0</v>
      </c>
      <c r="Q402" s="364">
        <v>0</v>
      </c>
      <c r="R402" s="258">
        <v>0</v>
      </c>
      <c r="S402" s="258">
        <v>0</v>
      </c>
      <c r="T402" s="258">
        <v>1.17086256</v>
      </c>
      <c r="U402" s="273"/>
      <c r="V402" s="364">
        <v>1304050.3700000001</v>
      </c>
      <c r="W402" s="273"/>
      <c r="X402" s="258">
        <v>0</v>
      </c>
      <c r="Y402" s="273"/>
      <c r="Z402" s="273"/>
      <c r="AA402" s="273"/>
      <c r="AB402" s="258" t="s">
        <v>1246</v>
      </c>
      <c r="AC402" s="394"/>
      <c r="AD402" s="273"/>
    </row>
    <row r="403" spans="1:30">
      <c r="A403" s="196">
        <v>17</v>
      </c>
      <c r="B403" s="196" t="s">
        <v>371</v>
      </c>
      <c r="C403" s="273">
        <v>198</v>
      </c>
      <c r="D403" s="273" t="s">
        <v>555</v>
      </c>
      <c r="E403" s="273" t="s">
        <v>1002</v>
      </c>
      <c r="F403" s="273">
        <v>37</v>
      </c>
      <c r="G403" s="273" t="s">
        <v>1378</v>
      </c>
      <c r="H403" s="395" t="s">
        <v>243</v>
      </c>
      <c r="I403" s="364">
        <v>159813</v>
      </c>
      <c r="J403" s="364">
        <v>0</v>
      </c>
      <c r="K403" s="364">
        <v>0</v>
      </c>
      <c r="L403" s="364">
        <v>0</v>
      </c>
      <c r="M403" s="364">
        <v>0</v>
      </c>
      <c r="N403" s="364">
        <v>0</v>
      </c>
      <c r="O403" s="364">
        <v>159813</v>
      </c>
      <c r="P403" s="364">
        <v>0</v>
      </c>
      <c r="Q403" s="364">
        <v>0</v>
      </c>
      <c r="R403" s="258">
        <v>0</v>
      </c>
      <c r="S403" s="258">
        <v>0</v>
      </c>
      <c r="T403" s="258">
        <v>1.3317749999999999</v>
      </c>
      <c r="U403" s="273"/>
      <c r="V403" s="364"/>
      <c r="W403" s="273"/>
      <c r="X403" s="258"/>
      <c r="Y403" s="273"/>
      <c r="Z403" s="273"/>
      <c r="AA403" s="273"/>
      <c r="AB403" s="258"/>
      <c r="AC403" s="394"/>
      <c r="AD403" s="273"/>
    </row>
    <row r="404" spans="1:30">
      <c r="A404" s="196">
        <v>17</v>
      </c>
      <c r="B404" s="196" t="s">
        <v>371</v>
      </c>
      <c r="C404" s="273">
        <v>199</v>
      </c>
      <c r="D404" s="273" t="s">
        <v>672</v>
      </c>
      <c r="E404" s="273" t="s">
        <v>1211</v>
      </c>
      <c r="F404" s="273">
        <v>37</v>
      </c>
      <c r="G404" s="273" t="s">
        <v>1378</v>
      </c>
      <c r="H404" s="395" t="s">
        <v>245</v>
      </c>
      <c r="I404" s="364">
        <v>416</v>
      </c>
      <c r="J404" s="364">
        <v>0</v>
      </c>
      <c r="K404" s="364">
        <v>0</v>
      </c>
      <c r="L404" s="364">
        <v>0</v>
      </c>
      <c r="M404" s="364">
        <v>0</v>
      </c>
      <c r="N404" s="364">
        <v>0</v>
      </c>
      <c r="O404" s="364">
        <v>416</v>
      </c>
      <c r="P404" s="364">
        <v>0</v>
      </c>
      <c r="Q404" s="364">
        <v>0</v>
      </c>
      <c r="R404" s="258">
        <v>0</v>
      </c>
      <c r="S404" s="258">
        <v>0</v>
      </c>
      <c r="T404" s="258">
        <v>1.485714E-2</v>
      </c>
      <c r="U404" s="273"/>
      <c r="V404" s="364">
        <v>14272707.890000001</v>
      </c>
      <c r="W404" s="273"/>
      <c r="X404" s="258">
        <v>0</v>
      </c>
      <c r="Y404" s="273"/>
      <c r="Z404" s="273"/>
      <c r="AA404" s="273"/>
      <c r="AB404" s="258" t="s">
        <v>1246</v>
      </c>
      <c r="AC404" s="394"/>
      <c r="AD404" s="273"/>
    </row>
    <row r="405" spans="1:30">
      <c r="A405" s="196">
        <v>17</v>
      </c>
      <c r="B405" s="196" t="s">
        <v>441</v>
      </c>
      <c r="C405" s="273">
        <v>200</v>
      </c>
      <c r="D405" s="273" t="s">
        <v>674</v>
      </c>
      <c r="E405" s="273" t="s">
        <v>1212</v>
      </c>
      <c r="F405" s="273">
        <v>37</v>
      </c>
      <c r="G405" s="273" t="s">
        <v>1378</v>
      </c>
      <c r="H405" s="395" t="s">
        <v>677</v>
      </c>
      <c r="I405" s="364">
        <v>26452</v>
      </c>
      <c r="J405" s="364">
        <v>0</v>
      </c>
      <c r="K405" s="364">
        <v>0</v>
      </c>
      <c r="L405" s="364">
        <v>0</v>
      </c>
      <c r="M405" s="364">
        <v>0</v>
      </c>
      <c r="N405" s="364">
        <v>0</v>
      </c>
      <c r="O405" s="364">
        <v>26452</v>
      </c>
      <c r="P405" s="364">
        <v>0</v>
      </c>
      <c r="Q405" s="364">
        <v>0</v>
      </c>
      <c r="R405" s="258">
        <v>0</v>
      </c>
      <c r="S405" s="258">
        <v>0</v>
      </c>
      <c r="T405" s="258">
        <v>7.5577142899999998</v>
      </c>
      <c r="U405" s="273"/>
      <c r="V405" s="364">
        <v>554164.66</v>
      </c>
      <c r="W405" s="273"/>
      <c r="X405" s="258">
        <v>0</v>
      </c>
      <c r="Y405" s="273"/>
      <c r="Z405" s="273"/>
      <c r="AA405" s="273"/>
      <c r="AB405" s="258" t="s">
        <v>1246</v>
      </c>
      <c r="AC405" s="394"/>
      <c r="AD405" s="273"/>
    </row>
    <row r="406" spans="1:30">
      <c r="A406" s="196">
        <v>17</v>
      </c>
      <c r="B406" s="196" t="s">
        <v>371</v>
      </c>
      <c r="C406" s="273">
        <v>201</v>
      </c>
      <c r="D406" s="273" t="s">
        <v>676</v>
      </c>
      <c r="E406" s="273" t="s">
        <v>1213</v>
      </c>
      <c r="F406" s="273">
        <v>37</v>
      </c>
      <c r="G406" s="273" t="s">
        <v>1378</v>
      </c>
      <c r="H406" s="395" t="s">
        <v>679</v>
      </c>
      <c r="I406" s="364">
        <v>24629</v>
      </c>
      <c r="J406" s="364">
        <v>0</v>
      </c>
      <c r="K406" s="364">
        <v>0</v>
      </c>
      <c r="L406" s="364">
        <v>0</v>
      </c>
      <c r="M406" s="364">
        <v>0</v>
      </c>
      <c r="N406" s="364">
        <v>0</v>
      </c>
      <c r="O406" s="364">
        <v>24629</v>
      </c>
      <c r="P406" s="364">
        <v>0</v>
      </c>
      <c r="Q406" s="364">
        <v>0</v>
      </c>
      <c r="R406" s="258">
        <v>0</v>
      </c>
      <c r="S406" s="258">
        <v>0</v>
      </c>
      <c r="T406" s="258">
        <v>0</v>
      </c>
      <c r="U406" s="273"/>
      <c r="V406" s="364">
        <v>369616.5</v>
      </c>
      <c r="W406" s="273"/>
      <c r="X406" s="258">
        <v>0</v>
      </c>
      <c r="Y406" s="273"/>
      <c r="Z406" s="273"/>
      <c r="AA406" s="273"/>
      <c r="AB406" s="258" t="s">
        <v>1246</v>
      </c>
      <c r="AC406" s="394"/>
      <c r="AD406" s="273"/>
    </row>
    <row r="407" spans="1:30">
      <c r="A407" s="196">
        <v>17</v>
      </c>
      <c r="B407" s="196" t="s">
        <v>418</v>
      </c>
      <c r="C407" s="273">
        <v>202</v>
      </c>
      <c r="D407" s="273" t="s">
        <v>678</v>
      </c>
      <c r="E407" s="273" t="s">
        <v>1214</v>
      </c>
      <c r="F407" s="273">
        <v>37</v>
      </c>
      <c r="G407" s="273" t="s">
        <v>1378</v>
      </c>
      <c r="H407" s="395" t="s">
        <v>681</v>
      </c>
      <c r="I407" s="364">
        <v>70637</v>
      </c>
      <c r="J407" s="364">
        <v>0</v>
      </c>
      <c r="K407" s="364">
        <v>0</v>
      </c>
      <c r="L407" s="364">
        <v>0</v>
      </c>
      <c r="M407" s="364">
        <v>0</v>
      </c>
      <c r="N407" s="364">
        <v>0</v>
      </c>
      <c r="O407" s="364">
        <v>70637</v>
      </c>
      <c r="P407" s="364">
        <v>0</v>
      </c>
      <c r="Q407" s="364">
        <v>0</v>
      </c>
      <c r="R407" s="258">
        <v>0</v>
      </c>
      <c r="S407" s="258">
        <v>0</v>
      </c>
      <c r="T407" s="258">
        <v>3.6224102600000001</v>
      </c>
      <c r="U407" s="273"/>
      <c r="V407" s="364">
        <v>246295.41</v>
      </c>
      <c r="W407" s="273"/>
      <c r="X407" s="258">
        <v>0</v>
      </c>
      <c r="Y407" s="273"/>
      <c r="Z407" s="273"/>
      <c r="AA407" s="273"/>
      <c r="AB407" s="258" t="s">
        <v>1246</v>
      </c>
      <c r="AC407" s="394"/>
      <c r="AD407" s="273"/>
    </row>
    <row r="408" spans="1:30">
      <c r="A408" s="196">
        <v>17</v>
      </c>
      <c r="B408" s="196" t="s">
        <v>371</v>
      </c>
      <c r="C408" s="273">
        <v>203</v>
      </c>
      <c r="D408" s="273" t="s">
        <v>680</v>
      </c>
      <c r="E408" s="273" t="s">
        <v>1215</v>
      </c>
      <c r="F408" s="273">
        <v>37</v>
      </c>
      <c r="G408" s="273" t="s">
        <v>1378</v>
      </c>
      <c r="H408" s="395" t="s">
        <v>247</v>
      </c>
      <c r="I408" s="364">
        <v>136500</v>
      </c>
      <c r="J408" s="364">
        <v>0</v>
      </c>
      <c r="K408" s="364">
        <v>0</v>
      </c>
      <c r="L408" s="364">
        <v>0</v>
      </c>
      <c r="M408" s="364">
        <v>0</v>
      </c>
      <c r="N408" s="364">
        <v>0</v>
      </c>
      <c r="O408" s="364">
        <v>136500</v>
      </c>
      <c r="P408" s="364">
        <v>0</v>
      </c>
      <c r="Q408" s="364">
        <v>0</v>
      </c>
      <c r="R408" s="258">
        <v>0</v>
      </c>
      <c r="S408" s="258">
        <v>0</v>
      </c>
      <c r="T408" s="258">
        <v>2.80864198</v>
      </c>
      <c r="U408" s="273"/>
      <c r="V408" s="364">
        <v>3057233.83</v>
      </c>
      <c r="W408" s="273"/>
      <c r="X408" s="258">
        <v>0</v>
      </c>
      <c r="Y408" s="273"/>
      <c r="Z408" s="273"/>
      <c r="AA408" s="273"/>
      <c r="AB408" s="258" t="s">
        <v>1246</v>
      </c>
      <c r="AC408" s="394"/>
      <c r="AD408" s="273"/>
    </row>
    <row r="409" spans="1:30">
      <c r="A409" s="196">
        <v>14</v>
      </c>
      <c r="B409" s="196" t="s">
        <v>367</v>
      </c>
      <c r="C409" s="273">
        <v>204</v>
      </c>
      <c r="D409" s="273" t="s">
        <v>682</v>
      </c>
      <c r="E409" s="273" t="s">
        <v>1216</v>
      </c>
      <c r="F409" s="273">
        <v>37</v>
      </c>
      <c r="G409" s="273" t="s">
        <v>1378</v>
      </c>
      <c r="H409" s="196" t="s">
        <v>1454</v>
      </c>
      <c r="I409" s="364">
        <v>94868</v>
      </c>
      <c r="J409" s="364">
        <v>0</v>
      </c>
      <c r="K409" s="364">
        <v>0</v>
      </c>
      <c r="L409" s="364">
        <v>0</v>
      </c>
      <c r="M409" s="364">
        <v>0</v>
      </c>
      <c r="N409" s="364">
        <v>0</v>
      </c>
      <c r="O409" s="364">
        <v>94868</v>
      </c>
      <c r="P409" s="364">
        <v>0</v>
      </c>
      <c r="Q409" s="364">
        <v>0</v>
      </c>
      <c r="R409" s="258">
        <v>0</v>
      </c>
      <c r="S409" s="258">
        <v>0</v>
      </c>
      <c r="T409" s="258">
        <v>18.973600000000001</v>
      </c>
      <c r="U409" s="273"/>
      <c r="V409" s="364">
        <v>1878465.5</v>
      </c>
      <c r="W409" s="273"/>
      <c r="X409" s="258">
        <v>0</v>
      </c>
      <c r="Y409" s="273"/>
      <c r="Z409" s="273"/>
      <c r="AA409" s="273"/>
      <c r="AB409" s="258" t="s">
        <v>1246</v>
      </c>
      <c r="AC409" s="394"/>
      <c r="AD409" s="273"/>
    </row>
    <row r="410" spans="1:30">
      <c r="A410" s="196">
        <v>17</v>
      </c>
      <c r="B410" s="196" t="s">
        <v>371</v>
      </c>
      <c r="C410" s="273">
        <v>205</v>
      </c>
      <c r="D410" s="377" t="s">
        <v>1453</v>
      </c>
      <c r="E410" s="273"/>
      <c r="F410" s="273">
        <v>37</v>
      </c>
      <c r="G410" s="273" t="s">
        <v>1378</v>
      </c>
      <c r="H410" s="395" t="s">
        <v>487</v>
      </c>
      <c r="I410" s="364">
        <v>26057</v>
      </c>
      <c r="J410" s="364">
        <v>0</v>
      </c>
      <c r="K410" s="364">
        <v>0</v>
      </c>
      <c r="L410" s="364">
        <v>0</v>
      </c>
      <c r="M410" s="364">
        <v>0</v>
      </c>
      <c r="N410" s="364">
        <v>0</v>
      </c>
      <c r="O410" s="364">
        <v>26057</v>
      </c>
      <c r="P410" s="364">
        <v>0</v>
      </c>
      <c r="Q410" s="364">
        <v>0</v>
      </c>
      <c r="R410" s="258">
        <v>0</v>
      </c>
      <c r="S410" s="258">
        <v>0</v>
      </c>
      <c r="T410" s="258">
        <v>5.2114000000000003</v>
      </c>
      <c r="U410" s="273"/>
      <c r="V410" s="364"/>
      <c r="W410" s="273"/>
      <c r="X410" s="258"/>
      <c r="Y410" s="273"/>
      <c r="Z410" s="273"/>
      <c r="AA410" s="273"/>
      <c r="AB410" s="258"/>
      <c r="AC410" s="394"/>
      <c r="AD410" s="273"/>
    </row>
    <row r="411" spans="1:30">
      <c r="A411" s="196">
        <v>17</v>
      </c>
      <c r="B411" s="196" t="s">
        <v>371</v>
      </c>
      <c r="C411" s="273">
        <v>206</v>
      </c>
      <c r="D411" s="273" t="s">
        <v>486</v>
      </c>
      <c r="E411" s="273" t="s">
        <v>1217</v>
      </c>
      <c r="F411" s="273">
        <v>37</v>
      </c>
      <c r="G411" s="273" t="s">
        <v>1378</v>
      </c>
      <c r="H411" s="395" t="s">
        <v>684</v>
      </c>
      <c r="I411" s="364">
        <v>306342</v>
      </c>
      <c r="J411" s="364">
        <v>0</v>
      </c>
      <c r="K411" s="364">
        <v>0</v>
      </c>
      <c r="L411" s="364">
        <v>0</v>
      </c>
      <c r="M411" s="364">
        <v>0</v>
      </c>
      <c r="N411" s="364">
        <v>0</v>
      </c>
      <c r="O411" s="364">
        <v>306342</v>
      </c>
      <c r="P411" s="364">
        <v>0</v>
      </c>
      <c r="Q411" s="364">
        <v>0</v>
      </c>
      <c r="R411" s="258">
        <v>0</v>
      </c>
      <c r="S411" s="258">
        <v>0</v>
      </c>
      <c r="T411" s="258">
        <v>6.8075999999999999</v>
      </c>
      <c r="U411" s="273"/>
      <c r="V411" s="364">
        <v>258159.45</v>
      </c>
      <c r="W411" s="273"/>
      <c r="X411" s="258">
        <v>0</v>
      </c>
      <c r="Y411" s="273"/>
      <c r="Z411" s="273"/>
      <c r="AA411" s="273"/>
      <c r="AB411" s="258" t="s">
        <v>1246</v>
      </c>
      <c r="AC411" s="394"/>
      <c r="AD411" s="273"/>
    </row>
    <row r="412" spans="1:30">
      <c r="A412" s="196">
        <v>17</v>
      </c>
      <c r="B412" s="196" t="s">
        <v>371</v>
      </c>
      <c r="C412" s="273">
        <v>207</v>
      </c>
      <c r="D412" s="273" t="s">
        <v>683</v>
      </c>
      <c r="E412" s="273" t="s">
        <v>1218</v>
      </c>
      <c r="F412" s="273">
        <v>37</v>
      </c>
      <c r="G412" s="273" t="s">
        <v>1378</v>
      </c>
      <c r="H412" s="395" t="s">
        <v>183</v>
      </c>
      <c r="I412" s="364">
        <v>58618</v>
      </c>
      <c r="J412" s="364">
        <v>0</v>
      </c>
      <c r="K412" s="364">
        <v>0</v>
      </c>
      <c r="L412" s="364">
        <v>0</v>
      </c>
      <c r="M412" s="364">
        <v>0</v>
      </c>
      <c r="N412" s="364">
        <v>0</v>
      </c>
      <c r="O412" s="364">
        <v>58618</v>
      </c>
      <c r="P412" s="364">
        <v>0</v>
      </c>
      <c r="Q412" s="364">
        <v>0</v>
      </c>
      <c r="R412" s="258">
        <v>0</v>
      </c>
      <c r="S412" s="258">
        <v>0</v>
      </c>
      <c r="T412" s="258">
        <v>2.6644545499999999</v>
      </c>
      <c r="U412" s="273"/>
      <c r="V412" s="364">
        <v>3340793.73</v>
      </c>
      <c r="W412" s="273"/>
      <c r="X412" s="258">
        <v>0</v>
      </c>
      <c r="Y412" s="273"/>
      <c r="Z412" s="273"/>
      <c r="AA412" s="273"/>
      <c r="AB412" s="258" t="s">
        <v>1246</v>
      </c>
      <c r="AC412" s="394"/>
      <c r="AD412" s="273"/>
    </row>
    <row r="413" spans="1:30">
      <c r="A413" s="196">
        <v>17</v>
      </c>
      <c r="B413" s="196" t="s">
        <v>345</v>
      </c>
      <c r="C413" s="273">
        <v>208</v>
      </c>
      <c r="D413" s="273" t="s">
        <v>559</v>
      </c>
      <c r="E413" s="273" t="s">
        <v>1220</v>
      </c>
      <c r="F413" s="273">
        <v>37</v>
      </c>
      <c r="G413" s="273" t="s">
        <v>1378</v>
      </c>
      <c r="H413" s="395" t="s">
        <v>476</v>
      </c>
      <c r="I413" s="364">
        <v>103848</v>
      </c>
      <c r="J413" s="364">
        <v>0</v>
      </c>
      <c r="K413" s="364">
        <v>0</v>
      </c>
      <c r="L413" s="364">
        <v>0</v>
      </c>
      <c r="M413" s="364">
        <v>0</v>
      </c>
      <c r="N413" s="364">
        <v>0</v>
      </c>
      <c r="O413" s="364">
        <v>103848</v>
      </c>
      <c r="P413" s="364">
        <v>0</v>
      </c>
      <c r="Q413" s="364">
        <v>0</v>
      </c>
      <c r="R413" s="258">
        <v>0</v>
      </c>
      <c r="S413" s="258">
        <v>0</v>
      </c>
      <c r="T413" s="258">
        <v>0</v>
      </c>
      <c r="U413" s="273"/>
      <c r="V413" s="364">
        <v>1979125.45</v>
      </c>
      <c r="W413" s="273"/>
      <c r="X413" s="258">
        <v>0</v>
      </c>
      <c r="Y413" s="273"/>
      <c r="Z413" s="273"/>
      <c r="AA413" s="273"/>
      <c r="AB413" s="258" t="s">
        <v>1246</v>
      </c>
      <c r="AC413" s="394"/>
      <c r="AD413" s="273"/>
    </row>
    <row r="414" spans="1:30">
      <c r="A414" s="196">
        <v>17</v>
      </c>
      <c r="B414" s="196" t="s">
        <v>371</v>
      </c>
      <c r="C414" s="273">
        <v>209</v>
      </c>
      <c r="D414" s="273" t="s">
        <v>475</v>
      </c>
      <c r="E414" s="273" t="s">
        <v>1221</v>
      </c>
      <c r="F414" s="273">
        <v>37</v>
      </c>
      <c r="G414" s="273" t="s">
        <v>1378</v>
      </c>
      <c r="H414" s="395" t="s">
        <v>689</v>
      </c>
      <c r="I414" s="364">
        <v>229970</v>
      </c>
      <c r="J414" s="364">
        <v>0</v>
      </c>
      <c r="K414" s="364">
        <v>0</v>
      </c>
      <c r="L414" s="364">
        <v>0</v>
      </c>
      <c r="M414" s="364">
        <v>0</v>
      </c>
      <c r="N414" s="364">
        <v>0</v>
      </c>
      <c r="O414" s="364">
        <v>229970</v>
      </c>
      <c r="P414" s="364">
        <v>0</v>
      </c>
      <c r="Q414" s="364">
        <v>0</v>
      </c>
      <c r="R414" s="258">
        <v>0</v>
      </c>
      <c r="S414" s="258">
        <v>0</v>
      </c>
      <c r="T414" s="258">
        <v>2.63630319</v>
      </c>
      <c r="U414" s="273"/>
      <c r="V414" s="364">
        <v>906895.15</v>
      </c>
      <c r="W414" s="273"/>
      <c r="X414" s="258">
        <v>0</v>
      </c>
      <c r="Y414" s="273"/>
      <c r="Z414" s="273"/>
      <c r="AA414" s="273"/>
      <c r="AB414" s="258" t="s">
        <v>1246</v>
      </c>
      <c r="AC414" s="394"/>
      <c r="AD414" s="273"/>
    </row>
    <row r="415" spans="1:30">
      <c r="A415" s="196">
        <v>17</v>
      </c>
      <c r="B415" s="196" t="s">
        <v>371</v>
      </c>
      <c r="C415" s="273">
        <v>210</v>
      </c>
      <c r="D415" s="273" t="s">
        <v>688</v>
      </c>
      <c r="E415" s="273" t="s">
        <v>1222</v>
      </c>
      <c r="F415" s="273">
        <v>37</v>
      </c>
      <c r="G415" s="273" t="s">
        <v>1378</v>
      </c>
      <c r="H415" s="395" t="s">
        <v>465</v>
      </c>
      <c r="I415" s="364">
        <v>147</v>
      </c>
      <c r="J415" s="364">
        <v>0</v>
      </c>
      <c r="K415" s="364">
        <v>0</v>
      </c>
      <c r="L415" s="364">
        <v>0</v>
      </c>
      <c r="M415" s="364">
        <v>0</v>
      </c>
      <c r="N415" s="364">
        <v>0</v>
      </c>
      <c r="O415" s="364">
        <v>147</v>
      </c>
      <c r="P415" s="364">
        <v>0</v>
      </c>
      <c r="Q415" s="364">
        <v>0</v>
      </c>
      <c r="R415" s="258">
        <v>0</v>
      </c>
      <c r="S415" s="258">
        <v>0</v>
      </c>
      <c r="T415" s="258">
        <v>8.5464999999999998E-4</v>
      </c>
      <c r="U415" s="273"/>
      <c r="V415" s="364">
        <v>3934118.87</v>
      </c>
      <c r="W415" s="273"/>
      <c r="X415" s="258">
        <v>0</v>
      </c>
      <c r="Y415" s="273"/>
      <c r="Z415" s="273"/>
      <c r="AA415" s="273"/>
      <c r="AB415" s="258" t="s">
        <v>1246</v>
      </c>
      <c r="AC415" s="394"/>
      <c r="AD415" s="273"/>
    </row>
    <row r="416" spans="1:30">
      <c r="A416" s="196">
        <v>17</v>
      </c>
      <c r="B416" s="196" t="s">
        <v>371</v>
      </c>
      <c r="C416" s="273">
        <v>211</v>
      </c>
      <c r="D416" s="273" t="s">
        <v>464</v>
      </c>
      <c r="E416" s="273" t="s">
        <v>1223</v>
      </c>
      <c r="F416" s="273">
        <v>37</v>
      </c>
      <c r="G416" s="273" t="s">
        <v>1378</v>
      </c>
      <c r="H416" s="395" t="s">
        <v>479</v>
      </c>
      <c r="I416" s="364">
        <v>29998</v>
      </c>
      <c r="J416" s="364">
        <v>0</v>
      </c>
      <c r="K416" s="364">
        <v>0</v>
      </c>
      <c r="L416" s="364">
        <v>0</v>
      </c>
      <c r="M416" s="364">
        <v>0</v>
      </c>
      <c r="N416" s="364">
        <v>0</v>
      </c>
      <c r="O416" s="364">
        <v>29998</v>
      </c>
      <c r="P416" s="364">
        <v>0</v>
      </c>
      <c r="Q416" s="364">
        <v>0</v>
      </c>
      <c r="R416" s="258">
        <v>0</v>
      </c>
      <c r="S416" s="258">
        <v>0</v>
      </c>
      <c r="T416" s="258">
        <v>0</v>
      </c>
      <c r="U416" s="273"/>
      <c r="V416" s="364">
        <v>6221.76</v>
      </c>
      <c r="W416" s="273"/>
      <c r="X416" s="258">
        <v>0</v>
      </c>
      <c r="Y416" s="273"/>
      <c r="Z416" s="273"/>
      <c r="AA416" s="273"/>
      <c r="AB416" s="258" t="s">
        <v>1246</v>
      </c>
      <c r="AC416" s="394"/>
      <c r="AD416" s="273"/>
    </row>
    <row r="417" spans="1:30">
      <c r="A417" s="196">
        <v>17</v>
      </c>
      <c r="B417" s="196" t="s">
        <v>371</v>
      </c>
      <c r="C417" s="273">
        <v>212</v>
      </c>
      <c r="D417" s="273" t="s">
        <v>478</v>
      </c>
      <c r="E417" s="273" t="s">
        <v>1224</v>
      </c>
      <c r="F417" s="273">
        <v>37</v>
      </c>
      <c r="G417" s="273" t="s">
        <v>1378</v>
      </c>
      <c r="H417" s="196" t="s">
        <v>1456</v>
      </c>
      <c r="I417" s="364">
        <v>5350</v>
      </c>
      <c r="J417" s="364">
        <v>0</v>
      </c>
      <c r="K417" s="364">
        <v>0</v>
      </c>
      <c r="L417" s="364">
        <v>0</v>
      </c>
      <c r="M417" s="364">
        <v>0</v>
      </c>
      <c r="N417" s="364">
        <v>0</v>
      </c>
      <c r="O417" s="364">
        <v>5350</v>
      </c>
      <c r="P417" s="364">
        <v>0</v>
      </c>
      <c r="Q417" s="364">
        <v>0</v>
      </c>
      <c r="R417" s="258">
        <v>0</v>
      </c>
      <c r="S417" s="258">
        <v>0</v>
      </c>
      <c r="T417" s="258">
        <v>1.07</v>
      </c>
      <c r="U417" s="273"/>
      <c r="V417" s="364">
        <v>2490.0500000000002</v>
      </c>
      <c r="W417" s="273"/>
      <c r="X417" s="258">
        <v>0</v>
      </c>
      <c r="Y417" s="273"/>
      <c r="Z417" s="273"/>
      <c r="AA417" s="273"/>
      <c r="AB417" s="258" t="s">
        <v>1246</v>
      </c>
      <c r="AC417" s="394"/>
      <c r="AD417" s="273"/>
    </row>
    <row r="418" spans="1:30">
      <c r="A418" s="196">
        <v>17</v>
      </c>
      <c r="B418" s="196" t="s">
        <v>348</v>
      </c>
      <c r="C418" s="273">
        <v>213</v>
      </c>
      <c r="D418" s="377" t="s">
        <v>1455</v>
      </c>
      <c r="E418" s="273"/>
      <c r="F418" s="273">
        <v>37</v>
      </c>
      <c r="G418" s="273" t="s">
        <v>1378</v>
      </c>
      <c r="H418" s="395" t="s">
        <v>500</v>
      </c>
      <c r="I418" s="364">
        <v>443845</v>
      </c>
      <c r="J418" s="364">
        <v>0</v>
      </c>
      <c r="K418" s="364">
        <v>0</v>
      </c>
      <c r="L418" s="364">
        <v>0</v>
      </c>
      <c r="M418" s="364">
        <v>0</v>
      </c>
      <c r="N418" s="364">
        <v>0</v>
      </c>
      <c r="O418" s="364">
        <v>443845</v>
      </c>
      <c r="P418" s="364">
        <v>0</v>
      </c>
      <c r="Q418" s="364">
        <v>0</v>
      </c>
      <c r="R418" s="258">
        <v>0</v>
      </c>
      <c r="S418" s="258">
        <v>0</v>
      </c>
      <c r="T418" s="258">
        <v>0</v>
      </c>
      <c r="U418" s="273"/>
      <c r="V418" s="364"/>
      <c r="W418" s="273"/>
      <c r="X418" s="258"/>
      <c r="Y418" s="273"/>
      <c r="Z418" s="273"/>
      <c r="AA418" s="273"/>
      <c r="AB418" s="258"/>
      <c r="AC418" s="394"/>
      <c r="AD418" s="273"/>
    </row>
    <row r="419" spans="1:30">
      <c r="A419" s="196">
        <v>17</v>
      </c>
      <c r="B419" s="196" t="s">
        <v>371</v>
      </c>
      <c r="C419" s="273">
        <v>214</v>
      </c>
      <c r="D419" s="273" t="s">
        <v>499</v>
      </c>
      <c r="E419" s="273" t="s">
        <v>1225</v>
      </c>
      <c r="F419" s="273">
        <v>37</v>
      </c>
      <c r="G419" s="273" t="s">
        <v>1378</v>
      </c>
      <c r="H419" s="395" t="s">
        <v>521</v>
      </c>
      <c r="I419" s="364">
        <v>108468</v>
      </c>
      <c r="J419" s="364">
        <v>0</v>
      </c>
      <c r="K419" s="364">
        <v>0</v>
      </c>
      <c r="L419" s="364">
        <v>0</v>
      </c>
      <c r="M419" s="364">
        <v>0</v>
      </c>
      <c r="N419" s="364">
        <v>0</v>
      </c>
      <c r="O419" s="364">
        <v>108468</v>
      </c>
      <c r="P419" s="364">
        <v>0</v>
      </c>
      <c r="Q419" s="364">
        <v>0</v>
      </c>
      <c r="R419" s="258">
        <v>0</v>
      </c>
      <c r="S419" s="258">
        <v>0</v>
      </c>
      <c r="T419" s="258">
        <v>0</v>
      </c>
      <c r="U419" s="273"/>
      <c r="V419" s="364">
        <v>2862891.98</v>
      </c>
      <c r="W419" s="273"/>
      <c r="X419" s="258">
        <v>0</v>
      </c>
      <c r="Y419" s="273"/>
      <c r="Z419" s="273"/>
      <c r="AA419" s="273"/>
      <c r="AB419" s="258" t="s">
        <v>1246</v>
      </c>
      <c r="AC419" s="394"/>
      <c r="AD419" s="273"/>
    </row>
    <row r="420" spans="1:30">
      <c r="A420" s="196">
        <v>17</v>
      </c>
      <c r="B420" s="196" t="s">
        <v>371</v>
      </c>
      <c r="C420" s="273">
        <v>215</v>
      </c>
      <c r="D420" s="273" t="s">
        <v>690</v>
      </c>
      <c r="E420" s="273" t="s">
        <v>1226</v>
      </c>
      <c r="F420" s="273">
        <v>37</v>
      </c>
      <c r="G420" s="273" t="s">
        <v>1378</v>
      </c>
      <c r="H420" s="395" t="s">
        <v>249</v>
      </c>
      <c r="I420" s="364">
        <v>149</v>
      </c>
      <c r="J420" s="364">
        <v>0</v>
      </c>
      <c r="K420" s="364">
        <v>0</v>
      </c>
      <c r="L420" s="364">
        <v>0</v>
      </c>
      <c r="M420" s="364">
        <v>0</v>
      </c>
      <c r="N420" s="364">
        <v>0</v>
      </c>
      <c r="O420" s="364">
        <v>149</v>
      </c>
      <c r="P420" s="364">
        <v>0</v>
      </c>
      <c r="Q420" s="364">
        <v>0</v>
      </c>
      <c r="R420" s="258">
        <v>0</v>
      </c>
      <c r="S420" s="258">
        <v>0</v>
      </c>
      <c r="T420" s="258">
        <v>1.2416700000000001E-3</v>
      </c>
      <c r="U420" s="273"/>
      <c r="V420" s="364">
        <v>597533.82999999996</v>
      </c>
      <c r="W420" s="273"/>
      <c r="X420" s="258">
        <v>0</v>
      </c>
      <c r="Y420" s="273"/>
      <c r="Z420" s="273"/>
      <c r="AA420" s="273"/>
      <c r="AB420" s="258" t="s">
        <v>1246</v>
      </c>
      <c r="AC420" s="394"/>
      <c r="AD420" s="273"/>
    </row>
    <row r="421" spans="1:30">
      <c r="A421" s="196">
        <v>17</v>
      </c>
      <c r="B421" s="196" t="s">
        <v>367</v>
      </c>
      <c r="C421" s="273">
        <v>216</v>
      </c>
      <c r="D421" s="273" t="s">
        <v>520</v>
      </c>
      <c r="E421" s="273" t="s">
        <v>1227</v>
      </c>
      <c r="F421" s="273">
        <v>37</v>
      </c>
      <c r="G421" s="273" t="s">
        <v>1378</v>
      </c>
      <c r="H421" s="395" t="s">
        <v>533</v>
      </c>
      <c r="I421" s="364">
        <v>1136</v>
      </c>
      <c r="J421" s="364">
        <v>0</v>
      </c>
      <c r="K421" s="364">
        <v>0</v>
      </c>
      <c r="L421" s="364">
        <v>0</v>
      </c>
      <c r="M421" s="364">
        <v>0</v>
      </c>
      <c r="N421" s="364">
        <v>0</v>
      </c>
      <c r="O421" s="364">
        <v>1136</v>
      </c>
      <c r="P421" s="364">
        <v>0</v>
      </c>
      <c r="Q421" s="364">
        <v>0</v>
      </c>
      <c r="R421" s="258">
        <v>0</v>
      </c>
      <c r="S421" s="258">
        <v>0</v>
      </c>
      <c r="T421" s="258">
        <v>2.2720000000000001E-2</v>
      </c>
      <c r="U421" s="273"/>
      <c r="V421" s="364">
        <v>1078895.54</v>
      </c>
      <c r="W421" s="273"/>
      <c r="X421" s="258">
        <v>0</v>
      </c>
      <c r="Y421" s="273"/>
      <c r="Z421" s="273"/>
      <c r="AA421" s="273"/>
      <c r="AB421" s="258" t="s">
        <v>1246</v>
      </c>
      <c r="AC421" s="394"/>
      <c r="AD421" s="273"/>
    </row>
    <row r="422" spans="1:30">
      <c r="A422" s="196">
        <v>17</v>
      </c>
      <c r="B422" s="196" t="s">
        <v>336</v>
      </c>
      <c r="C422" s="273">
        <v>217</v>
      </c>
      <c r="D422" s="273" t="s">
        <v>691</v>
      </c>
      <c r="E422" s="273" t="s">
        <v>1228</v>
      </c>
      <c r="F422" s="273">
        <v>37</v>
      </c>
      <c r="G422" s="273" t="s">
        <v>1378</v>
      </c>
      <c r="H422" s="395" t="s">
        <v>490</v>
      </c>
      <c r="I422" s="364">
        <v>19716</v>
      </c>
      <c r="J422" s="364">
        <v>0</v>
      </c>
      <c r="K422" s="364">
        <v>0</v>
      </c>
      <c r="L422" s="364">
        <v>0</v>
      </c>
      <c r="M422" s="364">
        <v>0</v>
      </c>
      <c r="N422" s="364">
        <v>0</v>
      </c>
      <c r="O422" s="364">
        <v>19716</v>
      </c>
      <c r="P422" s="364">
        <v>0</v>
      </c>
      <c r="Q422" s="364">
        <v>0</v>
      </c>
      <c r="R422" s="258">
        <v>0</v>
      </c>
      <c r="S422" s="258">
        <v>0</v>
      </c>
      <c r="T422" s="258">
        <v>1.3144</v>
      </c>
      <c r="U422" s="273"/>
      <c r="V422" s="364">
        <v>731497.35</v>
      </c>
      <c r="W422" s="273"/>
      <c r="X422" s="258">
        <v>0</v>
      </c>
      <c r="Y422" s="273"/>
      <c r="Z422" s="273"/>
      <c r="AA422" s="273"/>
      <c r="AB422" s="258" t="s">
        <v>1246</v>
      </c>
      <c r="AC422" s="394"/>
      <c r="AD422" s="273"/>
    </row>
    <row r="423" spans="1:30">
      <c r="A423" s="196">
        <v>17</v>
      </c>
      <c r="B423" s="196" t="s">
        <v>418</v>
      </c>
      <c r="C423" s="273">
        <v>218</v>
      </c>
      <c r="D423" s="273" t="s">
        <v>489</v>
      </c>
      <c r="E423" s="273" t="s">
        <v>1229</v>
      </c>
      <c r="F423" s="273">
        <v>37</v>
      </c>
      <c r="G423" s="273" t="s">
        <v>1378</v>
      </c>
      <c r="H423" s="395" t="s">
        <v>524</v>
      </c>
      <c r="I423" s="364">
        <v>26</v>
      </c>
      <c r="J423" s="364">
        <v>0</v>
      </c>
      <c r="K423" s="364">
        <v>0</v>
      </c>
      <c r="L423" s="364">
        <v>0</v>
      </c>
      <c r="M423" s="364">
        <v>0</v>
      </c>
      <c r="N423" s="364">
        <v>0</v>
      </c>
      <c r="O423" s="364">
        <v>26</v>
      </c>
      <c r="P423" s="364">
        <v>0</v>
      </c>
      <c r="Q423" s="364">
        <v>0</v>
      </c>
      <c r="R423" s="258">
        <v>0</v>
      </c>
      <c r="S423" s="258">
        <v>0</v>
      </c>
      <c r="T423" s="258">
        <v>5.1975999999999997E-4</v>
      </c>
      <c r="U423" s="273"/>
      <c r="V423" s="364">
        <v>335813.93</v>
      </c>
      <c r="W423" s="273"/>
      <c r="X423" s="258">
        <v>0</v>
      </c>
      <c r="Y423" s="273"/>
      <c r="Z423" s="273"/>
      <c r="AA423" s="273"/>
      <c r="AB423" s="258" t="s">
        <v>1246</v>
      </c>
      <c r="AC423" s="394"/>
      <c r="AD423" s="273"/>
    </row>
    <row r="424" spans="1:30">
      <c r="A424" s="196">
        <v>17</v>
      </c>
      <c r="B424" s="196" t="s">
        <v>342</v>
      </c>
      <c r="C424" s="273">
        <v>219</v>
      </c>
      <c r="D424" s="273" t="s">
        <v>523</v>
      </c>
      <c r="E424" s="273" t="s">
        <v>1230</v>
      </c>
      <c r="F424" s="273">
        <v>37</v>
      </c>
      <c r="G424" s="273" t="s">
        <v>1378</v>
      </c>
      <c r="H424" s="395" t="s">
        <v>172</v>
      </c>
      <c r="I424" s="364">
        <v>56155</v>
      </c>
      <c r="J424" s="364">
        <v>0</v>
      </c>
      <c r="K424" s="364">
        <v>0</v>
      </c>
      <c r="L424" s="364">
        <v>0</v>
      </c>
      <c r="M424" s="364">
        <v>0</v>
      </c>
      <c r="N424" s="364">
        <v>0</v>
      </c>
      <c r="O424" s="364">
        <v>56155</v>
      </c>
      <c r="P424" s="364">
        <v>0</v>
      </c>
      <c r="Q424" s="364">
        <v>0</v>
      </c>
      <c r="R424" s="258">
        <v>0</v>
      </c>
      <c r="S424" s="258">
        <v>0</v>
      </c>
      <c r="T424" s="258">
        <v>1.4974666700000001</v>
      </c>
      <c r="U424" s="273"/>
      <c r="V424" s="364">
        <v>2658.22</v>
      </c>
      <c r="W424" s="273"/>
      <c r="X424" s="258">
        <v>0</v>
      </c>
      <c r="Y424" s="273"/>
      <c r="Z424" s="273"/>
      <c r="AA424" s="273"/>
      <c r="AB424" s="258" t="s">
        <v>1246</v>
      </c>
      <c r="AC424" s="394"/>
      <c r="AD424" s="273"/>
    </row>
    <row r="425" spans="1:30">
      <c r="A425" s="196">
        <v>17</v>
      </c>
      <c r="B425" s="196" t="s">
        <v>342</v>
      </c>
      <c r="C425" s="273">
        <v>220</v>
      </c>
      <c r="D425" s="273" t="s">
        <v>543</v>
      </c>
      <c r="E425" s="273" t="s">
        <v>1231</v>
      </c>
      <c r="F425" s="273">
        <v>37</v>
      </c>
      <c r="G425" s="273" t="s">
        <v>1378</v>
      </c>
      <c r="H425" s="395" t="s">
        <v>173</v>
      </c>
      <c r="I425" s="364">
        <v>482</v>
      </c>
      <c r="J425" s="364">
        <v>0</v>
      </c>
      <c r="K425" s="364">
        <v>0</v>
      </c>
      <c r="L425" s="364">
        <v>0</v>
      </c>
      <c r="M425" s="364">
        <v>0</v>
      </c>
      <c r="N425" s="364">
        <v>0</v>
      </c>
      <c r="O425" s="364">
        <v>482</v>
      </c>
      <c r="P425" s="364">
        <v>0</v>
      </c>
      <c r="Q425" s="364">
        <v>0</v>
      </c>
      <c r="R425" s="258">
        <v>0</v>
      </c>
      <c r="S425" s="258">
        <v>0</v>
      </c>
      <c r="T425" s="258">
        <v>1.8660469999999998E-2</v>
      </c>
      <c r="U425" s="273"/>
      <c r="V425" s="364">
        <v>561553.52</v>
      </c>
      <c r="W425" s="273"/>
      <c r="X425" s="258">
        <v>0</v>
      </c>
      <c r="Y425" s="273"/>
      <c r="Z425" s="273"/>
      <c r="AA425" s="273"/>
      <c r="AB425" s="258" t="s">
        <v>1246</v>
      </c>
      <c r="AC425" s="394"/>
      <c r="AD425" s="273"/>
    </row>
    <row r="426" spans="1:30">
      <c r="A426" s="196">
        <v>17</v>
      </c>
      <c r="B426" s="196" t="s">
        <v>511</v>
      </c>
      <c r="C426" s="273">
        <v>221</v>
      </c>
      <c r="D426" s="273" t="s">
        <v>544</v>
      </c>
      <c r="E426" s="273" t="s">
        <v>989</v>
      </c>
      <c r="F426" s="273">
        <v>37</v>
      </c>
      <c r="G426" s="273" t="s">
        <v>1378</v>
      </c>
      <c r="H426" s="395" t="s">
        <v>255</v>
      </c>
      <c r="I426" s="364">
        <v>358212</v>
      </c>
      <c r="J426" s="364">
        <v>0</v>
      </c>
      <c r="K426" s="364">
        <v>0</v>
      </c>
      <c r="L426" s="364">
        <v>0</v>
      </c>
      <c r="M426" s="364">
        <v>0</v>
      </c>
      <c r="N426" s="364">
        <v>0</v>
      </c>
      <c r="O426" s="364">
        <v>358212</v>
      </c>
      <c r="P426" s="364">
        <v>0</v>
      </c>
      <c r="Q426" s="364">
        <v>0</v>
      </c>
      <c r="R426" s="258">
        <v>0</v>
      </c>
      <c r="S426" s="258">
        <v>0</v>
      </c>
      <c r="T426" s="258">
        <v>4.8407026999999996</v>
      </c>
      <c r="U426" s="273"/>
      <c r="V426" s="364"/>
      <c r="W426" s="273"/>
      <c r="X426" s="258"/>
      <c r="Y426" s="273"/>
      <c r="Z426" s="273"/>
      <c r="AA426" s="273"/>
      <c r="AB426" s="258"/>
      <c r="AC426" s="394"/>
      <c r="AD426" s="273"/>
    </row>
    <row r="427" spans="1:30">
      <c r="A427" s="196">
        <v>17</v>
      </c>
      <c r="B427" s="196" t="s">
        <v>371</v>
      </c>
      <c r="C427" s="273">
        <v>222</v>
      </c>
      <c r="D427" s="273" t="s">
        <v>696</v>
      </c>
      <c r="E427" s="273" t="s">
        <v>1232</v>
      </c>
      <c r="F427" s="273">
        <v>37</v>
      </c>
      <c r="G427" s="273" t="s">
        <v>1378</v>
      </c>
      <c r="H427" s="395" t="s">
        <v>699</v>
      </c>
      <c r="I427" s="364">
        <v>162160</v>
      </c>
      <c r="J427" s="364">
        <v>0</v>
      </c>
      <c r="K427" s="364">
        <v>0</v>
      </c>
      <c r="L427" s="364">
        <v>0</v>
      </c>
      <c r="M427" s="364">
        <v>0</v>
      </c>
      <c r="N427" s="364">
        <v>0</v>
      </c>
      <c r="O427" s="364">
        <v>162160</v>
      </c>
      <c r="P427" s="364">
        <v>0</v>
      </c>
      <c r="Q427" s="364">
        <v>0</v>
      </c>
      <c r="R427" s="258">
        <v>0</v>
      </c>
      <c r="S427" s="258">
        <v>0</v>
      </c>
      <c r="T427" s="258">
        <v>3.7678330799999999</v>
      </c>
      <c r="U427" s="273"/>
      <c r="V427" s="364">
        <v>3554906.21</v>
      </c>
      <c r="W427" s="273"/>
      <c r="X427" s="258">
        <v>0</v>
      </c>
      <c r="Y427" s="273"/>
      <c r="Z427" s="273"/>
      <c r="AA427" s="273"/>
      <c r="AB427" s="258" t="s">
        <v>1246</v>
      </c>
      <c r="AC427" s="394"/>
      <c r="AD427" s="273"/>
    </row>
    <row r="428" spans="1:30">
      <c r="A428" s="196">
        <v>17</v>
      </c>
      <c r="B428" s="196" t="s">
        <v>363</v>
      </c>
      <c r="C428" s="273">
        <v>223</v>
      </c>
      <c r="D428" s="273" t="s">
        <v>698</v>
      </c>
      <c r="E428" s="273" t="s">
        <v>1233</v>
      </c>
      <c r="F428" s="273">
        <v>37</v>
      </c>
      <c r="G428" s="273" t="s">
        <v>1378</v>
      </c>
      <c r="H428" s="395" t="s">
        <v>261</v>
      </c>
      <c r="I428" s="364">
        <v>352976</v>
      </c>
      <c r="J428" s="364">
        <v>0</v>
      </c>
      <c r="K428" s="364">
        <v>0</v>
      </c>
      <c r="L428" s="364">
        <v>0</v>
      </c>
      <c r="M428" s="364">
        <v>0</v>
      </c>
      <c r="N428" s="364">
        <v>0</v>
      </c>
      <c r="O428" s="364">
        <v>352976</v>
      </c>
      <c r="P428" s="364">
        <v>0</v>
      </c>
      <c r="Q428" s="364">
        <v>3529.76</v>
      </c>
      <c r="R428" s="258">
        <v>5.2218400000000002E-3</v>
      </c>
      <c r="S428" s="258">
        <v>5.1670975185835839E-3</v>
      </c>
      <c r="T428" s="258">
        <v>1.7575772700000001</v>
      </c>
      <c r="U428" s="273"/>
      <c r="V428" s="364">
        <v>1640819.99</v>
      </c>
      <c r="W428" s="273"/>
      <c r="X428" s="258">
        <v>0</v>
      </c>
      <c r="Y428" s="273"/>
      <c r="Z428" s="273"/>
      <c r="AA428" s="273"/>
      <c r="AB428" s="258" t="s">
        <v>1246</v>
      </c>
      <c r="AC428" s="394"/>
      <c r="AD428" s="273"/>
    </row>
    <row r="429" spans="1:30">
      <c r="A429" s="196">
        <v>17</v>
      </c>
      <c r="B429" s="196" t="s">
        <v>345</v>
      </c>
      <c r="C429" s="273">
        <v>224</v>
      </c>
      <c r="D429" s="273" t="s">
        <v>392</v>
      </c>
      <c r="E429" s="273" t="s">
        <v>880</v>
      </c>
      <c r="F429" s="273">
        <v>37</v>
      </c>
      <c r="G429" s="273" t="s">
        <v>1378</v>
      </c>
      <c r="H429" s="395" t="s">
        <v>713</v>
      </c>
      <c r="I429" s="401">
        <v>890850</v>
      </c>
      <c r="J429" s="364">
        <v>0</v>
      </c>
      <c r="K429" s="364">
        <v>0</v>
      </c>
      <c r="L429" s="364">
        <v>0</v>
      </c>
      <c r="M429" s="364">
        <v>0</v>
      </c>
      <c r="N429" s="364">
        <v>0</v>
      </c>
      <c r="O429" s="364">
        <v>890850</v>
      </c>
      <c r="P429" s="364">
        <v>0</v>
      </c>
      <c r="Q429" s="364">
        <v>0</v>
      </c>
      <c r="R429" s="258">
        <v>0</v>
      </c>
      <c r="S429" s="411">
        <v>0</v>
      </c>
      <c r="T429" s="258">
        <v>6.3721352800000002</v>
      </c>
      <c r="U429" s="273"/>
      <c r="V429" s="364" t="e">
        <v>#N/A</v>
      </c>
      <c r="W429" s="273"/>
      <c r="X429" s="258">
        <v>0</v>
      </c>
      <c r="Y429" s="273"/>
      <c r="Z429" s="273"/>
      <c r="AA429" s="273"/>
      <c r="AB429" s="258" t="e">
        <v>#N/A</v>
      </c>
      <c r="AC429" s="394"/>
      <c r="AD429" s="273"/>
    </row>
    <row r="430" spans="1:30">
      <c r="A430" s="196">
        <v>17</v>
      </c>
      <c r="B430" s="196" t="s">
        <v>511</v>
      </c>
      <c r="C430" s="273">
        <v>225</v>
      </c>
      <c r="D430" s="273" t="s">
        <v>712</v>
      </c>
      <c r="E430" s="273" t="s">
        <v>1096</v>
      </c>
      <c r="F430" s="273">
        <v>37</v>
      </c>
      <c r="G430" s="273" t="s">
        <v>1378</v>
      </c>
      <c r="H430" s="395" t="s">
        <v>716</v>
      </c>
      <c r="I430" s="364">
        <v>78469</v>
      </c>
      <c r="J430" s="364">
        <v>0</v>
      </c>
      <c r="K430" s="364">
        <v>0</v>
      </c>
      <c r="L430" s="364">
        <v>0</v>
      </c>
      <c r="M430" s="364">
        <v>0</v>
      </c>
      <c r="N430" s="364">
        <v>0</v>
      </c>
      <c r="O430" s="364">
        <v>78469</v>
      </c>
      <c r="P430" s="364">
        <v>0</v>
      </c>
      <c r="Q430" s="364">
        <v>0</v>
      </c>
      <c r="R430" s="258">
        <v>0</v>
      </c>
      <c r="S430" s="258">
        <v>0</v>
      </c>
      <c r="T430" s="258">
        <v>3.79077295</v>
      </c>
      <c r="U430" s="273"/>
      <c r="V430" s="364"/>
      <c r="W430" s="273"/>
      <c r="X430" s="258"/>
      <c r="Y430" s="273"/>
      <c r="Z430" s="273"/>
      <c r="AA430" s="273"/>
      <c r="AB430" s="258"/>
      <c r="AC430" s="394"/>
      <c r="AD430" s="273"/>
    </row>
    <row r="431" spans="1:30">
      <c r="A431" s="196">
        <v>14</v>
      </c>
      <c r="B431" s="196" t="s">
        <v>371</v>
      </c>
      <c r="C431" s="273">
        <v>226</v>
      </c>
      <c r="D431" s="273" t="s">
        <v>715</v>
      </c>
      <c r="E431" s="273" t="s">
        <v>1234</v>
      </c>
      <c r="F431" s="273">
        <v>37</v>
      </c>
      <c r="G431" s="273" t="s">
        <v>1378</v>
      </c>
      <c r="H431" s="395" t="s">
        <v>718</v>
      </c>
      <c r="I431" s="364">
        <v>222109</v>
      </c>
      <c r="J431" s="364">
        <v>0</v>
      </c>
      <c r="K431" s="364">
        <v>0</v>
      </c>
      <c r="L431" s="364">
        <v>0</v>
      </c>
      <c r="M431" s="364">
        <v>0</v>
      </c>
      <c r="N431" s="364">
        <v>0</v>
      </c>
      <c r="O431" s="364">
        <v>222109</v>
      </c>
      <c r="P431" s="364">
        <v>0</v>
      </c>
      <c r="Q431" s="364">
        <v>0</v>
      </c>
      <c r="R431" s="258">
        <v>0</v>
      </c>
      <c r="S431" s="258">
        <v>0</v>
      </c>
      <c r="T431" s="258">
        <v>5.1414120399999996</v>
      </c>
      <c r="U431" s="273"/>
      <c r="V431" s="364">
        <v>2475272.7599999998</v>
      </c>
      <c r="W431" s="273"/>
      <c r="X431" s="258">
        <v>0</v>
      </c>
      <c r="Y431" s="273"/>
      <c r="Z431" s="273"/>
      <c r="AA431" s="273"/>
      <c r="AB431" s="258" t="s">
        <v>1246</v>
      </c>
      <c r="AC431" s="394"/>
      <c r="AD431" s="273"/>
    </row>
    <row r="432" spans="1:30">
      <c r="A432" s="196">
        <v>26</v>
      </c>
      <c r="B432" s="196" t="s">
        <v>371</v>
      </c>
      <c r="C432" s="273">
        <v>227</v>
      </c>
      <c r="D432" s="273" t="s">
        <v>717</v>
      </c>
      <c r="E432" s="273" t="s">
        <v>1235</v>
      </c>
      <c r="F432" s="273">
        <v>37</v>
      </c>
      <c r="G432" s="273" t="s">
        <v>1378</v>
      </c>
      <c r="H432" s="395" t="s">
        <v>269</v>
      </c>
      <c r="I432" s="364">
        <v>108222</v>
      </c>
      <c r="J432" s="364">
        <v>0</v>
      </c>
      <c r="K432" s="364">
        <v>0</v>
      </c>
      <c r="L432" s="364">
        <v>0</v>
      </c>
      <c r="M432" s="364">
        <v>0</v>
      </c>
      <c r="N432" s="364">
        <v>0</v>
      </c>
      <c r="O432" s="364">
        <v>108222</v>
      </c>
      <c r="P432" s="364">
        <v>0</v>
      </c>
      <c r="Q432" s="364">
        <v>0</v>
      </c>
      <c r="R432" s="258">
        <v>0</v>
      </c>
      <c r="S432" s="258">
        <v>0</v>
      </c>
      <c r="T432" s="258">
        <v>3.5861223400000002</v>
      </c>
      <c r="U432" s="273"/>
      <c r="V432" s="364">
        <v>5195888.75</v>
      </c>
      <c r="W432" s="273"/>
      <c r="X432" s="258">
        <v>0</v>
      </c>
      <c r="Y432" s="273"/>
      <c r="Z432" s="273"/>
      <c r="AA432" s="273"/>
      <c r="AB432" s="258" t="s">
        <v>1246</v>
      </c>
      <c r="AC432" s="394"/>
      <c r="AD432" s="273"/>
    </row>
    <row r="433" spans="1:30">
      <c r="A433" s="196">
        <v>17</v>
      </c>
      <c r="B433" s="196" t="s">
        <v>371</v>
      </c>
      <c r="C433" s="273">
        <v>228</v>
      </c>
      <c r="D433" s="273" t="s">
        <v>720</v>
      </c>
      <c r="E433" s="273" t="s">
        <v>1236</v>
      </c>
      <c r="F433" s="273">
        <v>37</v>
      </c>
      <c r="G433" s="273" t="s">
        <v>1378</v>
      </c>
      <c r="H433" s="395" t="s">
        <v>133</v>
      </c>
      <c r="I433" s="364">
        <v>704745</v>
      </c>
      <c r="J433" s="364">
        <v>0</v>
      </c>
      <c r="K433" s="364">
        <v>0</v>
      </c>
      <c r="L433" s="364">
        <v>0</v>
      </c>
      <c r="M433" s="364">
        <v>0</v>
      </c>
      <c r="N433" s="364">
        <v>0</v>
      </c>
      <c r="O433" s="364">
        <v>704745</v>
      </c>
      <c r="P433" s="364">
        <v>0</v>
      </c>
      <c r="Q433" s="364">
        <v>0</v>
      </c>
      <c r="R433" s="258">
        <v>0</v>
      </c>
      <c r="S433" s="258">
        <v>0</v>
      </c>
      <c r="T433" s="258">
        <v>9.4212207899999996</v>
      </c>
      <c r="U433" s="273"/>
      <c r="V433" s="364">
        <v>1082222.01</v>
      </c>
      <c r="W433" s="273"/>
      <c r="X433" s="258">
        <v>0</v>
      </c>
      <c r="Y433" s="273"/>
      <c r="Z433" s="273"/>
      <c r="AA433" s="273"/>
      <c r="AB433" s="258" t="s">
        <v>1246</v>
      </c>
      <c r="AC433" s="394"/>
      <c r="AD433" s="273"/>
    </row>
    <row r="434" spans="1:30">
      <c r="A434" s="196">
        <v>17</v>
      </c>
      <c r="B434" s="196" t="s">
        <v>371</v>
      </c>
      <c r="C434" s="273">
        <v>229</v>
      </c>
      <c r="D434" s="273" t="s">
        <v>467</v>
      </c>
      <c r="E434" s="273" t="s">
        <v>1237</v>
      </c>
      <c r="F434" s="273">
        <v>37</v>
      </c>
      <c r="G434" s="273" t="s">
        <v>1378</v>
      </c>
      <c r="H434" s="196" t="s">
        <v>1458</v>
      </c>
      <c r="I434" s="364">
        <v>4986</v>
      </c>
      <c r="J434" s="364">
        <v>0</v>
      </c>
      <c r="K434" s="364">
        <v>0</v>
      </c>
      <c r="L434" s="364">
        <v>0</v>
      </c>
      <c r="M434" s="364">
        <v>0</v>
      </c>
      <c r="N434" s="364">
        <v>0</v>
      </c>
      <c r="O434" s="364">
        <v>4986</v>
      </c>
      <c r="P434" s="364">
        <v>0</v>
      </c>
      <c r="Q434" s="364">
        <v>0</v>
      </c>
      <c r="R434" s="258">
        <v>0</v>
      </c>
      <c r="S434" s="258">
        <v>0</v>
      </c>
      <c r="T434" s="258">
        <v>0.49859999999999999</v>
      </c>
      <c r="U434" s="273"/>
      <c r="V434" s="364">
        <v>7757035.8399999999</v>
      </c>
      <c r="W434" s="273"/>
      <c r="X434" s="258">
        <v>0</v>
      </c>
      <c r="Y434" s="273"/>
      <c r="Z434" s="273"/>
      <c r="AA434" s="273"/>
      <c r="AB434" s="258" t="s">
        <v>1246</v>
      </c>
      <c r="AC434" s="394"/>
      <c r="AD434" s="273"/>
    </row>
    <row r="435" spans="1:30">
      <c r="A435" s="196">
        <v>17</v>
      </c>
      <c r="B435" s="196" t="s">
        <v>371</v>
      </c>
      <c r="C435" s="273">
        <v>230</v>
      </c>
      <c r="D435" s="377" t="s">
        <v>1457</v>
      </c>
      <c r="E435" s="273"/>
      <c r="F435" s="273">
        <v>37</v>
      </c>
      <c r="G435" s="273" t="s">
        <v>1378</v>
      </c>
      <c r="H435" s="196" t="s">
        <v>1460</v>
      </c>
      <c r="I435" s="364">
        <v>538</v>
      </c>
      <c r="J435" s="364">
        <v>0</v>
      </c>
      <c r="K435" s="364">
        <v>0</v>
      </c>
      <c r="L435" s="364">
        <v>0</v>
      </c>
      <c r="M435" s="364">
        <v>0</v>
      </c>
      <c r="N435" s="364">
        <v>0</v>
      </c>
      <c r="O435" s="364">
        <v>538</v>
      </c>
      <c r="P435" s="364">
        <v>0</v>
      </c>
      <c r="Q435" s="364">
        <v>0</v>
      </c>
      <c r="R435" s="258">
        <v>0</v>
      </c>
      <c r="S435" s="258">
        <v>0</v>
      </c>
      <c r="T435" s="258">
        <v>2.69E-2</v>
      </c>
      <c r="U435" s="273"/>
      <c r="V435" s="364"/>
      <c r="W435" s="273"/>
      <c r="X435" s="258"/>
      <c r="Y435" s="273"/>
      <c r="Z435" s="273"/>
      <c r="AA435" s="273"/>
      <c r="AB435" s="258"/>
      <c r="AC435" s="394"/>
      <c r="AD435" s="273"/>
    </row>
    <row r="436" spans="1:30">
      <c r="A436" s="196">
        <v>30</v>
      </c>
      <c r="B436" s="196" t="s">
        <v>336</v>
      </c>
      <c r="C436" s="273">
        <v>231</v>
      </c>
      <c r="D436" s="377" t="s">
        <v>1459</v>
      </c>
      <c r="E436" s="273"/>
      <c r="F436" s="273">
        <v>37</v>
      </c>
      <c r="G436" s="273" t="s">
        <v>1378</v>
      </c>
      <c r="H436" s="395" t="s">
        <v>270</v>
      </c>
      <c r="I436" s="364">
        <v>15024</v>
      </c>
      <c r="J436" s="364">
        <v>0</v>
      </c>
      <c r="K436" s="364">
        <v>0</v>
      </c>
      <c r="L436" s="364">
        <v>0</v>
      </c>
      <c r="M436" s="364">
        <v>0</v>
      </c>
      <c r="N436" s="364">
        <v>0</v>
      </c>
      <c r="O436" s="364">
        <v>15024</v>
      </c>
      <c r="P436" s="364">
        <v>0</v>
      </c>
      <c r="Q436" s="364">
        <v>0</v>
      </c>
      <c r="R436" s="258">
        <v>0</v>
      </c>
      <c r="S436" s="258">
        <v>0</v>
      </c>
      <c r="T436" s="258">
        <v>0.13968017999999999</v>
      </c>
      <c r="U436" s="273"/>
      <c r="V436" s="364"/>
      <c r="W436" s="273"/>
      <c r="X436" s="258"/>
      <c r="Y436" s="273"/>
      <c r="Z436" s="273"/>
      <c r="AA436" s="273"/>
      <c r="AB436" s="258"/>
      <c r="AC436" s="394"/>
      <c r="AD436" s="273"/>
    </row>
    <row r="437" spans="1:30">
      <c r="A437" s="196">
        <v>30</v>
      </c>
      <c r="B437" s="196" t="s">
        <v>371</v>
      </c>
      <c r="C437" s="273">
        <v>232</v>
      </c>
      <c r="D437" s="273" t="s">
        <v>722</v>
      </c>
      <c r="E437" s="273" t="s">
        <v>1238</v>
      </c>
      <c r="F437" s="273">
        <v>37</v>
      </c>
      <c r="G437" s="273" t="s">
        <v>1378</v>
      </c>
      <c r="H437" s="395" t="s">
        <v>271</v>
      </c>
      <c r="I437" s="364">
        <v>440918</v>
      </c>
      <c r="J437" s="364">
        <v>0</v>
      </c>
      <c r="K437" s="364">
        <v>0</v>
      </c>
      <c r="L437" s="364">
        <v>0</v>
      </c>
      <c r="M437" s="364">
        <v>0</v>
      </c>
      <c r="N437" s="364">
        <v>0</v>
      </c>
      <c r="O437" s="364">
        <v>440918</v>
      </c>
      <c r="P437" s="364">
        <v>0</v>
      </c>
      <c r="Q437" s="364">
        <v>0</v>
      </c>
      <c r="R437" s="258">
        <v>0</v>
      </c>
      <c r="S437" s="258">
        <v>0</v>
      </c>
      <c r="T437" s="258">
        <v>5.6160028500000001</v>
      </c>
      <c r="U437" s="273"/>
      <c r="V437" s="364">
        <v>4659667.2</v>
      </c>
      <c r="W437" s="273"/>
      <c r="X437" s="258">
        <v>0</v>
      </c>
      <c r="Y437" s="273"/>
      <c r="Z437" s="273"/>
      <c r="AA437" s="273"/>
      <c r="AB437" s="258" t="s">
        <v>1246</v>
      </c>
      <c r="AC437" s="394"/>
      <c r="AD437" s="273"/>
    </row>
    <row r="438" spans="1:30">
      <c r="A438" s="196">
        <v>12</v>
      </c>
      <c r="B438" s="196" t="s">
        <v>363</v>
      </c>
      <c r="C438" s="273">
        <v>233</v>
      </c>
      <c r="D438" s="273" t="s">
        <v>723</v>
      </c>
      <c r="E438" s="273" t="s">
        <v>1239</v>
      </c>
      <c r="F438" s="273">
        <v>37</v>
      </c>
      <c r="G438" s="273" t="s">
        <v>1378</v>
      </c>
      <c r="H438" s="196" t="s">
        <v>1462</v>
      </c>
      <c r="I438" s="364">
        <v>82125</v>
      </c>
      <c r="J438" s="364">
        <v>0</v>
      </c>
      <c r="K438" s="364">
        <v>0</v>
      </c>
      <c r="L438" s="364">
        <v>0</v>
      </c>
      <c r="M438" s="364">
        <v>0</v>
      </c>
      <c r="N438" s="364">
        <v>0</v>
      </c>
      <c r="O438" s="364">
        <v>82125</v>
      </c>
      <c r="P438" s="364">
        <v>0</v>
      </c>
      <c r="Q438" s="364">
        <v>0</v>
      </c>
      <c r="R438" s="258">
        <v>0</v>
      </c>
      <c r="S438" s="258">
        <v>0</v>
      </c>
      <c r="T438" s="258">
        <v>1.455394485</v>
      </c>
      <c r="U438" s="273"/>
      <c r="V438" s="364">
        <v>10224011.9</v>
      </c>
      <c r="W438" s="273"/>
      <c r="X438" s="258">
        <v>0</v>
      </c>
      <c r="Y438" s="273"/>
      <c r="Z438" s="273"/>
      <c r="AA438" s="273"/>
      <c r="AB438" s="258" t="s">
        <v>1246</v>
      </c>
      <c r="AC438" s="394"/>
      <c r="AD438" s="273"/>
    </row>
    <row r="439" spans="1:30">
      <c r="A439" s="196">
        <v>30</v>
      </c>
      <c r="B439" s="196" t="s">
        <v>371</v>
      </c>
      <c r="C439" s="273">
        <v>234</v>
      </c>
      <c r="D439" s="377" t="s">
        <v>1461</v>
      </c>
      <c r="E439" s="273"/>
      <c r="F439" s="273">
        <v>37</v>
      </c>
      <c r="G439" s="273" t="s">
        <v>1378</v>
      </c>
      <c r="H439" s="395" t="s">
        <v>174</v>
      </c>
      <c r="I439" s="364">
        <v>96055</v>
      </c>
      <c r="J439" s="364">
        <v>0</v>
      </c>
      <c r="K439" s="364">
        <v>0</v>
      </c>
      <c r="L439" s="364">
        <v>0</v>
      </c>
      <c r="M439" s="364">
        <v>0</v>
      </c>
      <c r="N439" s="364">
        <v>0</v>
      </c>
      <c r="O439" s="364">
        <v>96055</v>
      </c>
      <c r="P439" s="364">
        <v>0</v>
      </c>
      <c r="Q439" s="364">
        <v>0</v>
      </c>
      <c r="R439" s="258">
        <v>0</v>
      </c>
      <c r="S439" s="258">
        <v>0</v>
      </c>
      <c r="T439" s="258">
        <v>3.69442308</v>
      </c>
      <c r="U439" s="273"/>
      <c r="V439" s="364"/>
      <c r="W439" s="273"/>
      <c r="X439" s="258"/>
      <c r="Y439" s="273"/>
      <c r="Z439" s="273"/>
      <c r="AA439" s="273"/>
      <c r="AB439" s="258"/>
      <c r="AC439" s="394"/>
      <c r="AD439" s="273"/>
    </row>
    <row r="440" spans="1:30">
      <c r="A440" s="196">
        <v>26</v>
      </c>
      <c r="B440" s="196" t="s">
        <v>371</v>
      </c>
      <c r="C440" s="273">
        <v>235</v>
      </c>
      <c r="D440" s="273" t="s">
        <v>545</v>
      </c>
      <c r="E440" s="273" t="s">
        <v>990</v>
      </c>
      <c r="F440" s="273">
        <v>37</v>
      </c>
      <c r="G440" s="273" t="s">
        <v>1378</v>
      </c>
      <c r="H440" s="395" t="s">
        <v>276</v>
      </c>
      <c r="I440" s="364">
        <v>43100</v>
      </c>
      <c r="J440" s="364">
        <v>0</v>
      </c>
      <c r="K440" s="364">
        <v>0</v>
      </c>
      <c r="L440" s="364">
        <v>0</v>
      </c>
      <c r="M440" s="364">
        <v>0</v>
      </c>
      <c r="N440" s="364">
        <v>0</v>
      </c>
      <c r="O440" s="364">
        <v>43100</v>
      </c>
      <c r="P440" s="364">
        <v>0</v>
      </c>
      <c r="Q440" s="364">
        <v>0</v>
      </c>
      <c r="R440" s="258">
        <v>0</v>
      </c>
      <c r="S440" s="258">
        <v>0</v>
      </c>
      <c r="T440" s="258">
        <v>6.1571428600000004</v>
      </c>
      <c r="U440" s="273"/>
      <c r="V440" s="364"/>
      <c r="W440" s="273"/>
      <c r="X440" s="258"/>
      <c r="Y440" s="273"/>
      <c r="Z440" s="273"/>
      <c r="AA440" s="273"/>
      <c r="AB440" s="258"/>
      <c r="AC440" s="394"/>
      <c r="AD440" s="273"/>
    </row>
    <row r="441" spans="1:30">
      <c r="A441" s="196">
        <v>12</v>
      </c>
      <c r="B441" s="196" t="s">
        <v>363</v>
      </c>
      <c r="C441" s="273">
        <v>236</v>
      </c>
      <c r="D441" s="273" t="s">
        <v>728</v>
      </c>
      <c r="E441" s="273" t="s">
        <v>1240</v>
      </c>
      <c r="F441" s="273">
        <v>37</v>
      </c>
      <c r="G441" s="273" t="s">
        <v>1378</v>
      </c>
      <c r="H441" s="395" t="s">
        <v>278</v>
      </c>
      <c r="I441" s="364">
        <v>118664</v>
      </c>
      <c r="J441" s="364">
        <v>0</v>
      </c>
      <c r="K441" s="364">
        <v>0</v>
      </c>
      <c r="L441" s="364">
        <v>0</v>
      </c>
      <c r="M441" s="364">
        <v>0</v>
      </c>
      <c r="N441" s="364">
        <v>0</v>
      </c>
      <c r="O441" s="364">
        <v>118664</v>
      </c>
      <c r="P441" s="364">
        <v>0</v>
      </c>
      <c r="Q441" s="364">
        <v>0</v>
      </c>
      <c r="R441" s="258">
        <v>0</v>
      </c>
      <c r="S441" s="258">
        <v>0</v>
      </c>
      <c r="T441" s="258">
        <v>0.97665844000000002</v>
      </c>
      <c r="U441" s="273"/>
      <c r="V441" s="364">
        <v>348672.03</v>
      </c>
      <c r="W441" s="273"/>
      <c r="X441" s="258">
        <v>0</v>
      </c>
      <c r="Y441" s="273"/>
      <c r="Z441" s="273"/>
      <c r="AA441" s="273"/>
      <c r="AB441" s="258" t="s">
        <v>1246</v>
      </c>
      <c r="AC441" s="394"/>
      <c r="AD441" s="273"/>
    </row>
    <row r="442" spans="1:30">
      <c r="A442" s="196">
        <v>31</v>
      </c>
      <c r="B442" s="196" t="s">
        <v>371</v>
      </c>
      <c r="C442" s="273">
        <v>237</v>
      </c>
      <c r="D442" s="273" t="s">
        <v>730</v>
      </c>
      <c r="E442" s="273" t="s">
        <v>1241</v>
      </c>
      <c r="F442" s="273">
        <v>37</v>
      </c>
      <c r="G442" s="273" t="s">
        <v>1378</v>
      </c>
      <c r="H442" s="395" t="s">
        <v>279</v>
      </c>
      <c r="I442" s="364">
        <v>113264</v>
      </c>
      <c r="J442" s="364">
        <v>0</v>
      </c>
      <c r="K442" s="364">
        <v>0</v>
      </c>
      <c r="L442" s="364">
        <v>0</v>
      </c>
      <c r="M442" s="364">
        <v>0</v>
      </c>
      <c r="N442" s="364">
        <v>0</v>
      </c>
      <c r="O442" s="364">
        <v>113264</v>
      </c>
      <c r="P442" s="364">
        <v>0</v>
      </c>
      <c r="Q442" s="364">
        <v>0</v>
      </c>
      <c r="R442" s="258">
        <v>0</v>
      </c>
      <c r="S442" s="258">
        <v>0</v>
      </c>
      <c r="T442" s="258">
        <v>0.81227768</v>
      </c>
      <c r="U442" s="273"/>
      <c r="V442" s="364">
        <v>1786429.34</v>
      </c>
      <c r="W442" s="273"/>
      <c r="X442" s="258">
        <v>0</v>
      </c>
      <c r="Y442" s="273"/>
      <c r="Z442" s="273"/>
      <c r="AA442" s="273"/>
      <c r="AB442" s="258" t="s">
        <v>1246</v>
      </c>
      <c r="AC442" s="394"/>
      <c r="AD442" s="273"/>
    </row>
    <row r="443" spans="1:30">
      <c r="A443" s="196">
        <v>31</v>
      </c>
      <c r="B443" s="196" t="s">
        <v>371</v>
      </c>
      <c r="C443" s="273">
        <v>238</v>
      </c>
      <c r="D443" s="273" t="s">
        <v>731</v>
      </c>
      <c r="E443" s="273" t="s">
        <v>1242</v>
      </c>
      <c r="F443" s="273">
        <v>37</v>
      </c>
      <c r="G443" s="273" t="s">
        <v>1378</v>
      </c>
      <c r="H443" s="395" t="s">
        <v>792</v>
      </c>
      <c r="I443" s="401">
        <v>474032</v>
      </c>
      <c r="J443" s="364">
        <v>0</v>
      </c>
      <c r="K443" s="364">
        <v>0</v>
      </c>
      <c r="L443" s="364">
        <v>0</v>
      </c>
      <c r="M443" s="364">
        <v>0</v>
      </c>
      <c r="N443" s="364">
        <v>0</v>
      </c>
      <c r="O443" s="364">
        <v>474032</v>
      </c>
      <c r="P443" s="364">
        <v>0</v>
      </c>
      <c r="Q443" s="364">
        <v>0</v>
      </c>
      <c r="R443" s="258">
        <v>0</v>
      </c>
      <c r="S443" s="411">
        <v>0</v>
      </c>
      <c r="T443" s="258">
        <v>1.8320077299999999</v>
      </c>
      <c r="U443" s="273"/>
      <c r="V443" s="364">
        <v>2903316.93</v>
      </c>
      <c r="W443" s="273"/>
      <c r="X443" s="258">
        <v>0</v>
      </c>
      <c r="Y443" s="273"/>
      <c r="Z443" s="273"/>
      <c r="AA443" s="273"/>
      <c r="AB443" s="258" t="s">
        <v>1246</v>
      </c>
      <c r="AC443" s="394"/>
      <c r="AD443" s="273"/>
    </row>
    <row r="444" spans="1:30">
      <c r="A444" s="412">
        <v>9</v>
      </c>
      <c r="B444" s="412" t="s">
        <v>360</v>
      </c>
      <c r="C444" s="273">
        <v>239</v>
      </c>
      <c r="D444" s="273" t="s">
        <v>791</v>
      </c>
      <c r="E444" s="273" t="s">
        <v>1160</v>
      </c>
      <c r="F444" s="273">
        <v>37</v>
      </c>
      <c r="G444" s="273" t="s">
        <v>1378</v>
      </c>
      <c r="H444" s="395" t="s">
        <v>164</v>
      </c>
      <c r="I444" s="364">
        <v>206888</v>
      </c>
      <c r="J444" s="364">
        <v>0</v>
      </c>
      <c r="K444" s="364">
        <v>0</v>
      </c>
      <c r="L444" s="364">
        <v>0</v>
      </c>
      <c r="M444" s="364">
        <v>0</v>
      </c>
      <c r="N444" s="364">
        <v>0</v>
      </c>
      <c r="O444" s="364">
        <v>206888</v>
      </c>
      <c r="P444" s="364">
        <v>0</v>
      </c>
      <c r="Q444" s="364">
        <v>0</v>
      </c>
      <c r="R444" s="258">
        <v>0</v>
      </c>
      <c r="S444" s="258">
        <v>0</v>
      </c>
      <c r="T444" s="258">
        <v>4.8679529400000003</v>
      </c>
      <c r="U444" s="273"/>
      <c r="V444" s="364"/>
      <c r="W444" s="273"/>
      <c r="X444" s="258"/>
      <c r="Y444" s="273"/>
      <c r="Z444" s="273"/>
      <c r="AA444" s="273"/>
      <c r="AB444" s="258"/>
      <c r="AC444" s="394"/>
      <c r="AD444" s="273"/>
    </row>
    <row r="445" spans="1:30">
      <c r="A445" s="196">
        <v>30</v>
      </c>
      <c r="B445" s="196" t="s">
        <v>371</v>
      </c>
      <c r="C445" s="273">
        <v>240</v>
      </c>
      <c r="D445" s="273" t="s">
        <v>529</v>
      </c>
      <c r="E445" s="370" t="s">
        <v>977</v>
      </c>
      <c r="F445" s="273">
        <v>37</v>
      </c>
      <c r="G445" s="273" t="s">
        <v>1378</v>
      </c>
      <c r="H445" s="395" t="s">
        <v>281</v>
      </c>
      <c r="I445" s="364">
        <v>170879</v>
      </c>
      <c r="J445" s="364">
        <v>0</v>
      </c>
      <c r="K445" s="364">
        <v>0</v>
      </c>
      <c r="L445" s="364">
        <v>0</v>
      </c>
      <c r="M445" s="364">
        <v>0</v>
      </c>
      <c r="N445" s="364">
        <v>0</v>
      </c>
      <c r="O445" s="364">
        <v>170879</v>
      </c>
      <c r="P445" s="364">
        <v>0</v>
      </c>
      <c r="Q445" s="364">
        <v>0</v>
      </c>
      <c r="R445" s="258">
        <v>0</v>
      </c>
      <c r="S445" s="258">
        <v>0</v>
      </c>
      <c r="T445" s="258">
        <v>1.70879</v>
      </c>
      <c r="U445" s="273"/>
      <c r="V445" s="364"/>
      <c r="W445" s="273"/>
      <c r="X445" s="258"/>
      <c r="Y445" s="273"/>
      <c r="Z445" s="273"/>
      <c r="AA445" s="273"/>
      <c r="AB445" s="258"/>
      <c r="AC445" s="394"/>
      <c r="AD445" s="273"/>
    </row>
    <row r="446" spans="1:30">
      <c r="A446" s="196">
        <v>17</v>
      </c>
      <c r="B446" s="196" t="s">
        <v>371</v>
      </c>
      <c r="C446" s="273">
        <v>241</v>
      </c>
      <c r="D446" s="273" t="s">
        <v>733</v>
      </c>
      <c r="E446" s="273" t="s">
        <v>1108</v>
      </c>
      <c r="F446" s="273">
        <v>37</v>
      </c>
      <c r="G446" s="273" t="s">
        <v>1378</v>
      </c>
      <c r="H446" s="395" t="s">
        <v>1463</v>
      </c>
      <c r="I446" s="364">
        <v>306</v>
      </c>
      <c r="J446" s="364">
        <v>0</v>
      </c>
      <c r="K446" s="364">
        <v>0</v>
      </c>
      <c r="L446" s="364">
        <v>0</v>
      </c>
      <c r="M446" s="364">
        <v>0</v>
      </c>
      <c r="N446" s="364">
        <v>0</v>
      </c>
      <c r="O446" s="364">
        <v>306</v>
      </c>
      <c r="P446" s="364">
        <v>0</v>
      </c>
      <c r="Q446" s="364">
        <v>0</v>
      </c>
      <c r="R446" s="258">
        <v>0</v>
      </c>
      <c r="S446" s="258">
        <v>0</v>
      </c>
      <c r="T446" s="258">
        <v>3.7499999999999999E-3</v>
      </c>
      <c r="U446" s="273"/>
      <c r="V446" s="364">
        <v>1708797.52</v>
      </c>
      <c r="W446" s="273"/>
      <c r="X446" s="258">
        <v>0</v>
      </c>
      <c r="Y446" s="273"/>
      <c r="Z446" s="273"/>
      <c r="AA446" s="273"/>
      <c r="AB446" s="258" t="s">
        <v>1246</v>
      </c>
      <c r="AC446" s="394"/>
      <c r="AD446" s="273"/>
    </row>
    <row r="447" spans="1:30">
      <c r="A447" s="196">
        <v>27</v>
      </c>
      <c r="B447" s="196" t="s">
        <v>753</v>
      </c>
      <c r="C447" s="273">
        <v>242</v>
      </c>
      <c r="D447" s="273" t="s">
        <v>754</v>
      </c>
      <c r="E447" s="273" t="s">
        <v>1142</v>
      </c>
      <c r="F447" s="273">
        <v>37</v>
      </c>
      <c r="G447" s="273" t="s">
        <v>1378</v>
      </c>
      <c r="H447" s="395" t="s">
        <v>190</v>
      </c>
      <c r="I447" s="364">
        <v>139748</v>
      </c>
      <c r="J447" s="364">
        <v>0</v>
      </c>
      <c r="K447" s="364">
        <v>0</v>
      </c>
      <c r="L447" s="364">
        <v>0</v>
      </c>
      <c r="M447" s="364">
        <v>0</v>
      </c>
      <c r="N447" s="364">
        <v>0</v>
      </c>
      <c r="O447" s="364">
        <v>139748</v>
      </c>
      <c r="P447" s="364">
        <v>0</v>
      </c>
      <c r="Q447" s="364">
        <v>0</v>
      </c>
      <c r="R447" s="258">
        <v>0</v>
      </c>
      <c r="S447" s="258">
        <v>0</v>
      </c>
      <c r="T447" s="258">
        <v>5.2735094299999998</v>
      </c>
      <c r="U447" s="273"/>
      <c r="V447" s="364"/>
      <c r="W447" s="273"/>
      <c r="X447" s="258"/>
      <c r="Y447" s="273"/>
      <c r="Z447" s="273"/>
      <c r="AA447" s="273"/>
      <c r="AB447" s="258"/>
      <c r="AC447" s="394"/>
      <c r="AD447" s="273"/>
    </row>
    <row r="448" spans="1:30">
      <c r="A448" s="196">
        <v>31</v>
      </c>
      <c r="B448" s="196" t="s">
        <v>367</v>
      </c>
      <c r="C448" s="273">
        <v>243</v>
      </c>
      <c r="D448" s="273" t="s">
        <v>571</v>
      </c>
      <c r="E448" s="273" t="s">
        <v>1243</v>
      </c>
      <c r="F448" s="273">
        <v>37</v>
      </c>
      <c r="G448" s="273" t="s">
        <v>1378</v>
      </c>
      <c r="H448" s="395" t="s">
        <v>735</v>
      </c>
      <c r="I448" s="364">
        <v>66844</v>
      </c>
      <c r="J448" s="364">
        <v>0</v>
      </c>
      <c r="K448" s="364">
        <v>0</v>
      </c>
      <c r="L448" s="364">
        <v>0</v>
      </c>
      <c r="M448" s="364">
        <v>0</v>
      </c>
      <c r="N448" s="364">
        <v>0</v>
      </c>
      <c r="O448" s="364">
        <v>66844</v>
      </c>
      <c r="P448" s="364">
        <v>0</v>
      </c>
      <c r="Q448" s="364">
        <v>0</v>
      </c>
      <c r="R448" s="258">
        <v>0</v>
      </c>
      <c r="S448" s="258">
        <v>0</v>
      </c>
      <c r="T448" s="258">
        <v>6.6844000000000001</v>
      </c>
      <c r="U448" s="273"/>
      <c r="V448" s="364">
        <v>1397480.13</v>
      </c>
      <c r="W448" s="273"/>
      <c r="X448" s="258">
        <v>0</v>
      </c>
      <c r="Y448" s="273"/>
      <c r="Z448" s="273"/>
      <c r="AA448" s="273"/>
      <c r="AB448" s="258" t="s">
        <v>1246</v>
      </c>
      <c r="AC448" s="394"/>
      <c r="AD448" s="273"/>
    </row>
    <row r="449" spans="1:30">
      <c r="A449" s="196">
        <v>17</v>
      </c>
      <c r="B449" s="196" t="s">
        <v>371</v>
      </c>
      <c r="C449" s="273">
        <v>244</v>
      </c>
      <c r="D449" s="273" t="s">
        <v>734</v>
      </c>
      <c r="E449" s="273" t="s">
        <v>1244</v>
      </c>
      <c r="F449" s="273">
        <v>37</v>
      </c>
      <c r="G449" s="273" t="s">
        <v>1378</v>
      </c>
      <c r="H449" s="395" t="s">
        <v>283</v>
      </c>
      <c r="I449" s="364">
        <v>412147</v>
      </c>
      <c r="J449" s="364">
        <v>0</v>
      </c>
      <c r="K449" s="364">
        <v>0</v>
      </c>
      <c r="L449" s="364">
        <v>0</v>
      </c>
      <c r="M449" s="364">
        <v>0</v>
      </c>
      <c r="N449" s="364">
        <v>0</v>
      </c>
      <c r="O449" s="364">
        <v>412147</v>
      </c>
      <c r="P449" s="364">
        <v>0</v>
      </c>
      <c r="Q449" s="364">
        <v>0</v>
      </c>
      <c r="R449" s="258">
        <v>0</v>
      </c>
      <c r="S449" s="258">
        <v>0</v>
      </c>
      <c r="T449" s="258">
        <v>0.55197273000000002</v>
      </c>
      <c r="U449" s="273"/>
      <c r="V449" s="364">
        <v>709203.19</v>
      </c>
      <c r="W449" s="273"/>
      <c r="X449" s="258">
        <v>0</v>
      </c>
      <c r="Y449" s="273"/>
      <c r="Z449" s="273"/>
      <c r="AA449" s="273"/>
      <c r="AB449" s="258" t="s">
        <v>1246</v>
      </c>
      <c r="AC449" s="394"/>
      <c r="AD449" s="273"/>
    </row>
    <row r="450" spans="1:30">
      <c r="A450" s="196">
        <v>31</v>
      </c>
      <c r="B450" s="196" t="s">
        <v>371</v>
      </c>
      <c r="C450" s="273">
        <v>245</v>
      </c>
      <c r="D450" s="273" t="s">
        <v>737</v>
      </c>
      <c r="E450" s="273" t="s">
        <v>1245</v>
      </c>
      <c r="F450" s="273">
        <v>37</v>
      </c>
      <c r="G450" s="273" t="s">
        <v>1378</v>
      </c>
      <c r="H450" s="393"/>
      <c r="I450" s="366">
        <v>18504676</v>
      </c>
      <c r="J450" s="366">
        <v>0</v>
      </c>
      <c r="K450" s="366">
        <v>0</v>
      </c>
      <c r="L450" s="366">
        <v>0</v>
      </c>
      <c r="M450" s="396">
        <v>0</v>
      </c>
      <c r="N450" s="366">
        <v>0</v>
      </c>
      <c r="O450" s="366">
        <v>18504676</v>
      </c>
      <c r="P450" s="366">
        <v>0</v>
      </c>
      <c r="Q450" s="366">
        <v>3529.76</v>
      </c>
      <c r="R450" s="367">
        <v>5.2218400000000002E-3</v>
      </c>
      <c r="S450" s="367">
        <v>5.1670975185835839E-3</v>
      </c>
      <c r="T450" s="368"/>
      <c r="U450" s="273"/>
      <c r="V450" s="364">
        <v>7431489.4800000004</v>
      </c>
      <c r="W450" s="273"/>
      <c r="X450" s="258">
        <v>0</v>
      </c>
      <c r="Y450" s="273"/>
      <c r="Z450" s="273"/>
      <c r="AA450" s="273"/>
      <c r="AB450" s="258" t="s">
        <v>1246</v>
      </c>
      <c r="AC450" s="394"/>
      <c r="AD450" s="273"/>
    </row>
    <row r="451" spans="1:30">
      <c r="C451" s="273"/>
      <c r="D451" s="273"/>
      <c r="E451" s="273"/>
      <c r="F451" s="273"/>
      <c r="G451" s="370" t="s">
        <v>1380</v>
      </c>
      <c r="H451" s="393"/>
      <c r="I451" s="369"/>
      <c r="J451" s="369"/>
      <c r="K451" s="369"/>
      <c r="L451" s="369"/>
      <c r="M451" s="364"/>
      <c r="N451" s="369"/>
      <c r="O451" s="369"/>
      <c r="P451" s="369"/>
      <c r="Q451" s="369"/>
      <c r="R451" s="368"/>
      <c r="S451" s="368"/>
      <c r="T451" s="368"/>
      <c r="U451" s="273"/>
      <c r="V451" s="364" t="e">
        <v>#N/A</v>
      </c>
      <c r="W451" s="273">
        <v>0</v>
      </c>
      <c r="X451" s="258">
        <v>0</v>
      </c>
      <c r="Y451" s="273">
        <v>0</v>
      </c>
      <c r="Z451" s="273">
        <v>0</v>
      </c>
      <c r="AA451" s="273">
        <v>0</v>
      </c>
      <c r="AB451" s="258" t="e">
        <v>#N/A</v>
      </c>
      <c r="AC451" s="394">
        <v>0</v>
      </c>
      <c r="AD451" s="273">
        <v>0</v>
      </c>
    </row>
    <row r="452" spans="1:30" ht="12.75" thickBot="1">
      <c r="C452" s="273"/>
      <c r="D452" s="273"/>
      <c r="E452" s="273"/>
      <c r="F452" s="273"/>
      <c r="G452" s="370"/>
      <c r="H452" s="393"/>
      <c r="I452" s="378">
        <v>689233262</v>
      </c>
      <c r="J452" s="378">
        <v>3872950</v>
      </c>
      <c r="K452" s="378">
        <v>477835</v>
      </c>
      <c r="L452" s="378">
        <v>0</v>
      </c>
      <c r="M452" s="378">
        <v>-4140</v>
      </c>
      <c r="N452" s="378">
        <v>1047132</v>
      </c>
      <c r="O452" s="378">
        <v>692532775</v>
      </c>
      <c r="P452" s="378">
        <v>12844098.124799501</v>
      </c>
      <c r="Q452" s="378">
        <v>65363895.813779607</v>
      </c>
      <c r="R452" s="379">
        <v>96.824289700000008</v>
      </c>
      <c r="S452" s="379">
        <v>95.895612617321845</v>
      </c>
      <c r="T452" s="368"/>
      <c r="U452" s="273"/>
      <c r="V452" s="364"/>
      <c r="W452" s="273"/>
      <c r="X452" s="258"/>
      <c r="Y452" s="273"/>
      <c r="Z452" s="273"/>
      <c r="AA452" s="273"/>
      <c r="AB452" s="258"/>
      <c r="AC452" s="394"/>
      <c r="AD452" s="273"/>
    </row>
    <row r="453" spans="1:30" ht="13.5" thickTop="1" thickBot="1">
      <c r="C453" s="273"/>
      <c r="D453" s="273"/>
      <c r="E453" s="273"/>
      <c r="F453" s="273"/>
      <c r="G453" s="370" t="s">
        <v>99</v>
      </c>
      <c r="H453" s="395" t="s">
        <v>164</v>
      </c>
      <c r="I453" s="364">
        <v>206888</v>
      </c>
      <c r="J453" s="364">
        <v>0</v>
      </c>
      <c r="K453" s="364">
        <v>0</v>
      </c>
      <c r="L453" s="364">
        <v>0</v>
      </c>
      <c r="M453" s="364">
        <v>0</v>
      </c>
      <c r="N453" s="364">
        <v>0</v>
      </c>
      <c r="O453" s="364">
        <v>206888</v>
      </c>
      <c r="P453" s="364">
        <v>0</v>
      </c>
      <c r="Q453" s="364">
        <v>0</v>
      </c>
      <c r="R453" s="258">
        <v>0</v>
      </c>
      <c r="S453" s="258">
        <v>0</v>
      </c>
      <c r="T453" s="258">
        <v>4.8679529400000003</v>
      </c>
      <c r="U453" s="273"/>
      <c r="V453" s="364" t="e">
        <v>#N/A</v>
      </c>
      <c r="W453" s="273">
        <v>0</v>
      </c>
      <c r="X453" s="379">
        <v>-160770.69225070003</v>
      </c>
      <c r="Y453" s="273">
        <v>0</v>
      </c>
      <c r="Z453" s="273">
        <v>0</v>
      </c>
      <c r="AA453" s="273">
        <v>0</v>
      </c>
      <c r="AB453" s="258" t="e">
        <v>#N/A</v>
      </c>
      <c r="AC453" s="394">
        <v>0</v>
      </c>
      <c r="AD453" s="273">
        <v>0</v>
      </c>
    </row>
    <row r="454" spans="1:30" ht="12.75" thickTop="1">
      <c r="C454" s="273"/>
      <c r="D454" s="273"/>
      <c r="E454" s="273"/>
      <c r="F454" s="273"/>
      <c r="G454" s="370"/>
      <c r="H454" s="395" t="s">
        <v>281</v>
      </c>
      <c r="I454" s="364">
        <v>170879</v>
      </c>
      <c r="J454" s="364">
        <v>0</v>
      </c>
      <c r="K454" s="364">
        <v>0</v>
      </c>
      <c r="L454" s="364">
        <v>0</v>
      </c>
      <c r="M454" s="364">
        <v>0</v>
      </c>
      <c r="N454" s="364">
        <v>0</v>
      </c>
      <c r="O454" s="364">
        <v>170879</v>
      </c>
      <c r="P454" s="364">
        <v>0</v>
      </c>
      <c r="Q454" s="364">
        <v>0</v>
      </c>
      <c r="R454" s="258">
        <v>0</v>
      </c>
      <c r="S454" s="258">
        <v>0</v>
      </c>
      <c r="T454" s="258">
        <v>1.70879</v>
      </c>
      <c r="U454" s="273"/>
      <c r="V454" s="364"/>
      <c r="W454" s="273"/>
      <c r="X454" s="258"/>
      <c r="Y454" s="273"/>
      <c r="Z454" s="273"/>
      <c r="AA454" s="273"/>
      <c r="AB454" s="258"/>
      <c r="AC454" s="394"/>
      <c r="AD454" s="273"/>
    </row>
    <row r="455" spans="1:30">
      <c r="B455" s="412"/>
      <c r="C455" s="273"/>
      <c r="D455" s="273"/>
      <c r="E455" s="273"/>
      <c r="F455" s="273"/>
      <c r="G455" s="273"/>
      <c r="H455" s="395" t="s">
        <v>1463</v>
      </c>
      <c r="I455" s="364">
        <v>306</v>
      </c>
      <c r="J455" s="364">
        <v>0</v>
      </c>
      <c r="K455" s="364">
        <v>0</v>
      </c>
      <c r="L455" s="364">
        <v>0</v>
      </c>
      <c r="M455" s="364">
        <v>0</v>
      </c>
      <c r="N455" s="364">
        <v>0</v>
      </c>
      <c r="O455" s="364">
        <v>306</v>
      </c>
      <c r="P455" s="364">
        <v>0</v>
      </c>
      <c r="Q455" s="364">
        <v>0</v>
      </c>
      <c r="R455" s="258">
        <v>0</v>
      </c>
      <c r="S455" s="258">
        <v>0</v>
      </c>
      <c r="T455" s="258">
        <v>3.7499999999999999E-3</v>
      </c>
      <c r="U455" s="273"/>
      <c r="V455" s="364">
        <v>19178746220.899994</v>
      </c>
      <c r="W455" s="273"/>
      <c r="X455" s="368">
        <v>0</v>
      </c>
      <c r="Y455" s="273"/>
      <c r="Z455" s="273"/>
      <c r="AA455" s="273"/>
      <c r="AB455" s="258" t="s">
        <v>1246</v>
      </c>
      <c r="AC455" s="394"/>
      <c r="AD455" s="273"/>
    </row>
    <row r="456" spans="1:30">
      <c r="B456" s="412"/>
      <c r="C456" s="273"/>
      <c r="D456" s="273"/>
      <c r="E456" s="273"/>
      <c r="F456" s="273"/>
      <c r="G456" s="273"/>
      <c r="H456" s="395" t="s">
        <v>190</v>
      </c>
      <c r="I456" s="364">
        <v>139748</v>
      </c>
      <c r="J456" s="364">
        <v>0</v>
      </c>
      <c r="K456" s="364">
        <v>0</v>
      </c>
      <c r="L456" s="364">
        <v>0</v>
      </c>
      <c r="M456" s="364">
        <v>0</v>
      </c>
      <c r="N456" s="364">
        <v>0</v>
      </c>
      <c r="O456" s="364">
        <v>139748</v>
      </c>
      <c r="P456" s="364">
        <v>0</v>
      </c>
      <c r="Q456" s="364">
        <v>0</v>
      </c>
      <c r="R456" s="258">
        <v>0</v>
      </c>
      <c r="S456" s="258">
        <v>0</v>
      </c>
      <c r="T456" s="258">
        <v>5.2735094299999998</v>
      </c>
      <c r="U456" s="273"/>
      <c r="V456" s="273"/>
      <c r="W456" s="273"/>
      <c r="X456" s="273"/>
      <c r="Y456" s="273"/>
      <c r="Z456" s="273"/>
      <c r="AA456" s="273"/>
      <c r="AB456" s="273"/>
      <c r="AC456" s="394"/>
      <c r="AD456" s="273"/>
    </row>
    <row r="457" spans="1:30">
      <c r="B457" s="412"/>
      <c r="C457" s="273"/>
      <c r="D457" s="273"/>
      <c r="E457" s="273"/>
      <c r="F457" s="273"/>
      <c r="G457" s="273"/>
      <c r="H457" s="395" t="s">
        <v>735</v>
      </c>
      <c r="I457" s="364">
        <v>66844</v>
      </c>
      <c r="J457" s="364">
        <v>0</v>
      </c>
      <c r="K457" s="364">
        <v>0</v>
      </c>
      <c r="L457" s="364">
        <v>0</v>
      </c>
      <c r="M457" s="364">
        <v>0</v>
      </c>
      <c r="N457" s="364">
        <v>0</v>
      </c>
      <c r="O457" s="364">
        <v>66844</v>
      </c>
      <c r="P457" s="364">
        <v>0</v>
      </c>
      <c r="Q457" s="364">
        <v>0</v>
      </c>
      <c r="R457" s="258">
        <v>0</v>
      </c>
      <c r="S457" s="258">
        <v>0</v>
      </c>
      <c r="T457" s="258">
        <v>6.6844000000000001</v>
      </c>
      <c r="U457" s="273"/>
      <c r="V457" s="273"/>
      <c r="W457" s="273"/>
      <c r="X457" s="413"/>
      <c r="Y457" s="273"/>
      <c r="Z457" s="273"/>
      <c r="AA457" s="273"/>
      <c r="AB457" s="273"/>
      <c r="AC457" s="394"/>
      <c r="AD457" s="273"/>
    </row>
    <row r="458" spans="1:30">
      <c r="H458" s="395" t="s">
        <v>283</v>
      </c>
      <c r="I458" s="364">
        <v>412147</v>
      </c>
      <c r="J458" s="364">
        <v>0</v>
      </c>
      <c r="K458" s="364">
        <v>0</v>
      </c>
      <c r="L458" s="364">
        <v>0</v>
      </c>
      <c r="M458" s="364">
        <v>0</v>
      </c>
      <c r="N458" s="364">
        <v>0</v>
      </c>
      <c r="O458" s="364">
        <v>412147</v>
      </c>
      <c r="P458" s="364">
        <v>0</v>
      </c>
      <c r="Q458" s="364">
        <v>0</v>
      </c>
      <c r="R458" s="258">
        <v>0</v>
      </c>
      <c r="S458" s="258">
        <v>0</v>
      </c>
      <c r="T458" s="258">
        <v>0.55197273000000002</v>
      </c>
    </row>
    <row r="459" spans="1:30">
      <c r="H459" s="393"/>
      <c r="I459" s="366">
        <v>18560831</v>
      </c>
      <c r="J459" s="366">
        <v>0</v>
      </c>
      <c r="K459" s="366">
        <v>0</v>
      </c>
      <c r="L459" s="366">
        <v>0</v>
      </c>
      <c r="M459" s="396">
        <v>0</v>
      </c>
      <c r="N459" s="366">
        <v>56200</v>
      </c>
      <c r="O459" s="366">
        <v>18504631</v>
      </c>
      <c r="P459" s="366">
        <v>0</v>
      </c>
      <c r="Q459" s="366">
        <v>3525.5106500000002</v>
      </c>
      <c r="R459" s="367">
        <v>4.6429100000000001E-3</v>
      </c>
      <c r="S459" s="367">
        <v>4.6620627474642041E-3</v>
      </c>
      <c r="T459" s="368"/>
    </row>
    <row r="460" spans="1:30">
      <c r="H460" s="393"/>
      <c r="I460" s="369"/>
      <c r="J460" s="369"/>
      <c r="K460" s="369"/>
      <c r="L460" s="369"/>
      <c r="M460" s="364"/>
      <c r="N460" s="369"/>
      <c r="O460" s="369"/>
      <c r="P460" s="369"/>
      <c r="Q460" s="369"/>
      <c r="R460" s="368"/>
      <c r="S460" s="368"/>
      <c r="T460" s="368"/>
    </row>
    <row r="461" spans="1:30" ht="12.75" thickBot="1">
      <c r="H461" s="393"/>
      <c r="I461" s="378">
        <v>690364392</v>
      </c>
      <c r="J461" s="378">
        <v>10563949</v>
      </c>
      <c r="K461" s="378">
        <v>6419846</v>
      </c>
      <c r="L461" s="378">
        <v>3216671</v>
      </c>
      <c r="M461" s="378">
        <v>-6535524</v>
      </c>
      <c r="N461" s="378">
        <v>27248704</v>
      </c>
      <c r="O461" s="378">
        <v>676726019</v>
      </c>
      <c r="P461" s="378">
        <v>12090846.369465098</v>
      </c>
      <c r="Q461" s="378">
        <v>72248187.705369994</v>
      </c>
      <c r="R461" s="379">
        <v>95.107563360000029</v>
      </c>
      <c r="S461" s="379">
        <v>20481.952516941477</v>
      </c>
      <c r="T461" s="368"/>
    </row>
    <row r="462" spans="1:30" ht="12.75" thickTop="1">
      <c r="O462" s="415" t="s">
        <v>1464</v>
      </c>
      <c r="P462" s="415">
        <v>2763379.7620400004</v>
      </c>
      <c r="Q462" s="415">
        <v>2887806.4189672</v>
      </c>
    </row>
    <row r="463" spans="1:30">
      <c r="P463" s="414">
        <v>14854226.131505098</v>
      </c>
      <c r="Q463" s="414">
        <v>75135994.124337196</v>
      </c>
    </row>
  </sheetData>
  <pageMargins left="0.7" right="0.2" top="0.75" bottom="0.5" header="0.3" footer="0.3"/>
  <pageSetup scale="44" orientation="portrait" r:id="rId1"/>
  <headerFooter>
    <oddFooter>&amp;C10 of 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31"/>
  <sheetViews>
    <sheetView view="pageBreakPreview" topLeftCell="H4" zoomScaleSheetLayoutView="100" workbookViewId="0">
      <selection activeCell="C8" sqref="A1:XFD1048576"/>
    </sheetView>
  </sheetViews>
  <sheetFormatPr defaultRowHeight="12" outlineLevelRow="2"/>
  <cols>
    <col min="1" max="1" width="2.875" style="196" hidden="1" customWidth="1"/>
    <col min="2" max="2" width="33.75" style="196" hidden="1" customWidth="1"/>
    <col min="3" max="3" width="3.875" style="196" hidden="1" customWidth="1"/>
    <col min="4" max="4" width="37.75" style="196" hidden="1" customWidth="1"/>
    <col min="5" max="5" width="7.5" style="196" hidden="1" customWidth="1"/>
    <col min="6" max="6" width="5.5" style="196" hidden="1" customWidth="1"/>
    <col min="7" max="7" width="37.625" style="196" hidden="1" customWidth="1"/>
    <col min="8" max="8" width="33.25" style="377" customWidth="1"/>
    <col min="9" max="9" width="13.625" style="31" bestFit="1" customWidth="1"/>
    <col min="10" max="10" width="10.125" style="31" bestFit="1" customWidth="1"/>
    <col min="11" max="11" width="9.625" style="31" bestFit="1" customWidth="1"/>
    <col min="12" max="12" width="10.5" style="31" bestFit="1" customWidth="1"/>
    <col min="13" max="13" width="9.375" style="31" bestFit="1" customWidth="1"/>
    <col min="14" max="14" width="8.625" style="31" customWidth="1"/>
    <col min="15" max="15" width="10.25" style="31" customWidth="1"/>
    <col min="16" max="17" width="10.5" style="31" customWidth="1"/>
    <col min="18" max="18" width="6.125" style="126" customWidth="1"/>
    <col min="19" max="19" width="9" style="126" customWidth="1"/>
    <col min="20" max="20" width="10.75" style="196" customWidth="1"/>
    <col min="21" max="21" width="2" style="196" hidden="1" customWidth="1"/>
    <col min="22" max="22" width="14.25" style="196" hidden="1" customWidth="1"/>
    <col min="23" max="23" width="1.5" style="196" hidden="1" customWidth="1"/>
    <col min="24" max="24" width="12" style="196" hidden="1" customWidth="1"/>
    <col min="25" max="25" width="1.5" style="196" hidden="1" customWidth="1"/>
    <col min="26" max="26" width="8" style="196" hidden="1" customWidth="1"/>
    <col min="27" max="27" width="1.375" style="196" hidden="1" customWidth="1"/>
    <col min="28" max="28" width="15.75" style="196" hidden="1" customWidth="1"/>
    <col min="29" max="29" width="16.875" style="384" hidden="1" customWidth="1"/>
    <col min="30" max="30" width="8" style="196" hidden="1" customWidth="1"/>
    <col min="31" max="31" width="10.75" style="196" hidden="1" customWidth="1"/>
    <col min="32" max="32" width="0" style="196" hidden="1" customWidth="1"/>
    <col min="33" max="33" width="16.75" style="196" bestFit="1" customWidth="1"/>
    <col min="34" max="34" width="9.25" style="196" bestFit="1" customWidth="1"/>
    <col min="35" max="16384" width="9" style="196"/>
  </cols>
  <sheetData>
    <row r="1" spans="1:30" hidden="1">
      <c r="D1" s="380"/>
      <c r="E1" s="380"/>
      <c r="F1" s="380"/>
      <c r="G1" s="380"/>
      <c r="H1" s="349" t="s">
        <v>10</v>
      </c>
      <c r="I1" s="381"/>
      <c r="J1" s="381"/>
      <c r="K1" s="381"/>
      <c r="L1" s="381"/>
      <c r="M1" s="381"/>
      <c r="N1" s="381"/>
      <c r="O1" s="381"/>
      <c r="P1" s="381"/>
      <c r="Q1" s="381"/>
      <c r="R1" s="382"/>
      <c r="S1" s="382"/>
      <c r="T1" s="383" t="s">
        <v>908</v>
      </c>
    </row>
    <row r="2" spans="1:30" hidden="1">
      <c r="D2" s="385"/>
      <c r="E2" s="385"/>
      <c r="F2" s="385"/>
      <c r="G2" s="385"/>
      <c r="H2" s="349" t="s">
        <v>1381</v>
      </c>
      <c r="I2" s="381"/>
      <c r="J2" s="381"/>
      <c r="K2" s="381"/>
      <c r="L2" s="381"/>
      <c r="M2" s="381"/>
      <c r="N2" s="381"/>
      <c r="O2" s="381"/>
      <c r="P2" s="381"/>
      <c r="Q2" s="381"/>
      <c r="R2" s="382"/>
      <c r="S2" s="380"/>
      <c r="T2" s="382"/>
    </row>
    <row r="3" spans="1:30" hidden="1">
      <c r="D3" s="380"/>
      <c r="E3" s="380"/>
      <c r="F3" s="380"/>
      <c r="G3" s="380"/>
      <c r="H3" s="349" t="s">
        <v>1284</v>
      </c>
      <c r="I3" s="381"/>
      <c r="J3" s="381"/>
      <c r="K3" s="381"/>
      <c r="L3" s="381"/>
      <c r="M3" s="381"/>
      <c r="N3" s="381"/>
      <c r="O3" s="381"/>
      <c r="P3" s="381"/>
      <c r="Q3" s="381"/>
      <c r="R3" s="382"/>
      <c r="S3" s="380"/>
    </row>
    <row r="4" spans="1:30">
      <c r="D4" s="154"/>
      <c r="E4" s="154"/>
      <c r="F4" s="154"/>
      <c r="G4" s="154"/>
      <c r="H4" s="349"/>
      <c r="I4" s="153"/>
      <c r="J4" s="153"/>
      <c r="K4" s="153"/>
      <c r="L4" s="153"/>
      <c r="M4" s="153"/>
      <c r="N4" s="153"/>
      <c r="O4" s="153"/>
      <c r="P4" s="153"/>
      <c r="Q4" s="153"/>
      <c r="R4" s="154"/>
      <c r="S4" s="154"/>
      <c r="T4" s="350"/>
    </row>
    <row r="5" spans="1:30">
      <c r="D5" s="154"/>
      <c r="E5" s="154"/>
      <c r="F5" s="154"/>
      <c r="G5" s="154"/>
      <c r="H5" s="154"/>
      <c r="I5" s="153"/>
      <c r="J5" s="153"/>
      <c r="K5" s="153"/>
      <c r="L5" s="153"/>
      <c r="M5" s="153"/>
      <c r="N5" s="153"/>
      <c r="O5" s="153"/>
      <c r="P5" s="153"/>
      <c r="Q5" s="153"/>
      <c r="R5" s="154"/>
      <c r="S5" s="154"/>
      <c r="T5" s="350"/>
    </row>
    <row r="6" spans="1:30" ht="60">
      <c r="A6" s="386" t="s">
        <v>5</v>
      </c>
      <c r="B6" s="386" t="s">
        <v>324</v>
      </c>
      <c r="C6" s="353" t="s">
        <v>5</v>
      </c>
      <c r="D6" s="353" t="s">
        <v>325</v>
      </c>
      <c r="E6" s="353" t="s">
        <v>834</v>
      </c>
      <c r="F6" s="353" t="s">
        <v>1386</v>
      </c>
      <c r="G6" s="353" t="s">
        <v>1387</v>
      </c>
      <c r="H6" s="353" t="s">
        <v>1260</v>
      </c>
      <c r="I6" s="354" t="s">
        <v>1671</v>
      </c>
      <c r="J6" s="355" t="s">
        <v>1261</v>
      </c>
      <c r="K6" s="355" t="s">
        <v>1262</v>
      </c>
      <c r="L6" s="355" t="s">
        <v>1263</v>
      </c>
      <c r="M6" s="355" t="s">
        <v>1388</v>
      </c>
      <c r="N6" s="355" t="s">
        <v>1264</v>
      </c>
      <c r="O6" s="355" t="s">
        <v>1672</v>
      </c>
      <c r="P6" s="355" t="s">
        <v>1673</v>
      </c>
      <c r="Q6" s="355" t="s">
        <v>1674</v>
      </c>
      <c r="R6" s="352" t="s">
        <v>13</v>
      </c>
      <c r="S6" s="352" t="s">
        <v>1265</v>
      </c>
      <c r="T6" s="356" t="s">
        <v>1266</v>
      </c>
      <c r="V6" s="387" t="s">
        <v>909</v>
      </c>
      <c r="X6" s="388" t="s">
        <v>4</v>
      </c>
      <c r="Z6" s="388" t="s">
        <v>910</v>
      </c>
      <c r="AB6" s="388" t="s">
        <v>911</v>
      </c>
      <c r="AC6" s="389" t="s">
        <v>911</v>
      </c>
    </row>
    <row r="7" spans="1:30">
      <c r="A7" s="362"/>
      <c r="B7" s="362"/>
      <c r="C7" s="362"/>
      <c r="D7" s="362"/>
      <c r="E7" s="362"/>
      <c r="F7" s="362"/>
      <c r="G7" s="362"/>
      <c r="H7" s="362"/>
      <c r="I7" s="358"/>
      <c r="J7" s="359"/>
      <c r="K7" s="359"/>
      <c r="L7" s="359"/>
      <c r="M7" s="359"/>
      <c r="N7" s="359"/>
      <c r="O7" s="359"/>
      <c r="P7" s="358" t="s">
        <v>1541</v>
      </c>
      <c r="Q7" s="359"/>
      <c r="R7" s="358" t="s">
        <v>1268</v>
      </c>
      <c r="S7" s="360"/>
      <c r="T7" s="360"/>
      <c r="V7" s="390"/>
      <c r="X7" s="391"/>
      <c r="Z7" s="391"/>
      <c r="AB7" s="391"/>
      <c r="AC7" s="392"/>
    </row>
    <row r="8" spans="1:30" hidden="1">
      <c r="B8" s="393"/>
      <c r="C8" s="273"/>
      <c r="D8" s="273"/>
      <c r="E8" s="273"/>
      <c r="F8" s="273"/>
      <c r="G8" s="365"/>
      <c r="H8" s="362" t="s">
        <v>1669</v>
      </c>
      <c r="I8" s="369"/>
      <c r="J8" s="369"/>
      <c r="K8" s="369"/>
      <c r="L8" s="369"/>
      <c r="M8" s="364"/>
      <c r="N8" s="369"/>
      <c r="O8" s="368"/>
      <c r="P8" s="369"/>
      <c r="Q8" s="369"/>
      <c r="R8" s="368"/>
      <c r="S8" s="368"/>
      <c r="T8" s="368"/>
      <c r="U8" s="273"/>
      <c r="V8" s="364"/>
      <c r="W8" s="273"/>
      <c r="X8" s="258"/>
      <c r="Y8" s="273"/>
      <c r="Z8" s="273"/>
      <c r="AA8" s="273"/>
      <c r="AB8" s="273"/>
      <c r="AC8" s="394"/>
      <c r="AD8" s="273"/>
    </row>
    <row r="9" spans="1:30" hidden="1">
      <c r="A9" s="196">
        <v>31</v>
      </c>
      <c r="B9" s="196" t="s">
        <v>441</v>
      </c>
      <c r="C9" s="273">
        <v>1</v>
      </c>
      <c r="D9" s="273" t="s">
        <v>782</v>
      </c>
      <c r="E9" s="273" t="s">
        <v>1157</v>
      </c>
      <c r="F9" s="273">
        <v>2</v>
      </c>
      <c r="G9" s="273" t="s">
        <v>1326</v>
      </c>
      <c r="H9" s="395" t="s">
        <v>1667</v>
      </c>
      <c r="I9" s="364">
        <v>6429358</v>
      </c>
      <c r="J9" s="364">
        <v>0</v>
      </c>
      <c r="K9" s="364">
        <v>0</v>
      </c>
      <c r="L9" s="364">
        <v>0</v>
      </c>
      <c r="M9" s="364">
        <v>0</v>
      </c>
      <c r="N9" s="364">
        <v>0</v>
      </c>
      <c r="O9" s="364">
        <v>6429358</v>
      </c>
      <c r="P9" s="364">
        <v>15432.70672</v>
      </c>
      <c r="Q9" s="364">
        <v>109486.1803178</v>
      </c>
      <c r="R9" s="258">
        <v>0.16197130000000001</v>
      </c>
      <c r="S9" s="258">
        <v>0.16027315472986808</v>
      </c>
      <c r="T9" s="258">
        <v>2.2678511499999998</v>
      </c>
      <c r="U9" s="273"/>
      <c r="V9" s="364">
        <v>1526367.93</v>
      </c>
      <c r="W9" s="273"/>
      <c r="X9" s="258">
        <v>0</v>
      </c>
      <c r="Y9" s="273"/>
      <c r="Z9" s="273"/>
      <c r="AA9" s="273"/>
      <c r="AB9" s="258" t="s">
        <v>1246</v>
      </c>
      <c r="AC9" s="394"/>
      <c r="AD9" s="273"/>
    </row>
    <row r="10" spans="1:30" hidden="1">
      <c r="A10" s="196">
        <v>17</v>
      </c>
      <c r="B10" s="196" t="s">
        <v>441</v>
      </c>
      <c r="C10" s="273">
        <v>2</v>
      </c>
      <c r="D10" s="273" t="s">
        <v>787</v>
      </c>
      <c r="E10" s="273" t="s">
        <v>1198</v>
      </c>
      <c r="F10" s="273">
        <v>2</v>
      </c>
      <c r="G10" s="273" t="s">
        <v>1326</v>
      </c>
      <c r="H10" s="395" t="s">
        <v>1675</v>
      </c>
      <c r="I10" s="364">
        <v>10108128</v>
      </c>
      <c r="J10" s="364">
        <v>0</v>
      </c>
      <c r="K10" s="364">
        <v>0</v>
      </c>
      <c r="L10" s="364">
        <v>0</v>
      </c>
      <c r="M10" s="364">
        <v>0</v>
      </c>
      <c r="N10" s="364">
        <v>0</v>
      </c>
      <c r="O10" s="364">
        <v>10108128</v>
      </c>
      <c r="P10" s="364">
        <v>10768.633519999999</v>
      </c>
      <c r="Q10" s="364">
        <v>90018.944716800004</v>
      </c>
      <c r="R10" s="258">
        <v>0.13317192</v>
      </c>
      <c r="S10" s="258">
        <v>0.13177572012592642</v>
      </c>
      <c r="T10" s="258">
        <v>3.5576341399999998</v>
      </c>
      <c r="U10" s="273"/>
      <c r="V10" s="364">
        <v>9607505.2300000004</v>
      </c>
      <c r="W10" s="273"/>
      <c r="X10" s="258">
        <v>0</v>
      </c>
      <c r="Y10" s="273"/>
      <c r="Z10" s="273"/>
      <c r="AA10" s="273"/>
      <c r="AB10" s="258" t="s">
        <v>1246</v>
      </c>
      <c r="AC10" s="394" t="s">
        <v>1389</v>
      </c>
      <c r="AD10" s="273"/>
    </row>
    <row r="11" spans="1:30" hidden="1">
      <c r="A11" s="196">
        <v>31</v>
      </c>
      <c r="B11" s="196" t="s">
        <v>441</v>
      </c>
      <c r="C11" s="273">
        <v>3</v>
      </c>
      <c r="D11" s="273" t="s">
        <v>446</v>
      </c>
      <c r="E11" s="273" t="s">
        <v>905</v>
      </c>
      <c r="F11" s="273">
        <v>2</v>
      </c>
      <c r="G11" s="273" t="s">
        <v>1326</v>
      </c>
      <c r="H11" s="395"/>
      <c r="I11" s="366">
        <v>16537486</v>
      </c>
      <c r="J11" s="366">
        <v>0</v>
      </c>
      <c r="K11" s="366">
        <v>0</v>
      </c>
      <c r="L11" s="366">
        <v>0</v>
      </c>
      <c r="M11" s="366">
        <v>0</v>
      </c>
      <c r="N11" s="366">
        <v>0</v>
      </c>
      <c r="O11" s="366">
        <v>16537486</v>
      </c>
      <c r="P11" s="366">
        <v>26201.340239999998</v>
      </c>
      <c r="Q11" s="366">
        <v>199505.1250346</v>
      </c>
      <c r="R11" s="367">
        <v>0.29514322000000004</v>
      </c>
      <c r="S11" s="367">
        <v>0.2920488748557945</v>
      </c>
      <c r="T11" s="368"/>
      <c r="U11" s="273"/>
      <c r="V11" s="364">
        <v>109276543.69</v>
      </c>
      <c r="W11" s="273"/>
      <c r="X11" s="258">
        <v>0</v>
      </c>
      <c r="Y11" s="273"/>
      <c r="Z11" s="273"/>
      <c r="AA11" s="273"/>
      <c r="AB11" s="258" t="s">
        <v>1246</v>
      </c>
      <c r="AC11" s="394"/>
      <c r="AD11" s="273"/>
    </row>
    <row r="12" spans="1:30" hidden="1">
      <c r="A12" s="196">
        <v>31</v>
      </c>
      <c r="B12" s="196" t="s">
        <v>441</v>
      </c>
      <c r="C12" s="273">
        <v>4</v>
      </c>
      <c r="D12" s="273" t="s">
        <v>790</v>
      </c>
      <c r="E12" s="273" t="s">
        <v>1159</v>
      </c>
      <c r="F12" s="273">
        <v>2</v>
      </c>
      <c r="G12" s="273" t="s">
        <v>1326</v>
      </c>
      <c r="H12" s="362" t="s">
        <v>1326</v>
      </c>
      <c r="I12" s="364"/>
      <c r="J12" s="364"/>
      <c r="K12" s="364"/>
      <c r="L12" s="364"/>
      <c r="M12" s="364"/>
      <c r="N12" s="364"/>
      <c r="O12" s="364"/>
      <c r="P12" s="364"/>
      <c r="Q12" s="364"/>
      <c r="R12" s="258"/>
      <c r="S12" s="258"/>
      <c r="T12" s="258"/>
      <c r="U12" s="273"/>
      <c r="V12" s="364">
        <v>101795484.59</v>
      </c>
      <c r="W12" s="273"/>
      <c r="X12" s="258">
        <v>0</v>
      </c>
      <c r="Y12" s="273"/>
      <c r="Z12" s="273"/>
      <c r="AA12" s="273"/>
      <c r="AB12" s="258" t="s">
        <v>1246</v>
      </c>
      <c r="AC12" s="394"/>
      <c r="AD12" s="273"/>
    </row>
    <row r="13" spans="1:30" hidden="1">
      <c r="C13" s="273"/>
      <c r="D13" s="273"/>
      <c r="E13" s="273"/>
      <c r="F13" s="273"/>
      <c r="G13" s="370" t="s">
        <v>1325</v>
      </c>
      <c r="H13" s="395" t="s">
        <v>1668</v>
      </c>
      <c r="I13" s="364">
        <v>6429358</v>
      </c>
      <c r="J13" s="364">
        <v>0</v>
      </c>
      <c r="K13" s="364">
        <v>0</v>
      </c>
      <c r="L13" s="364">
        <v>0</v>
      </c>
      <c r="M13" s="364">
        <v>0</v>
      </c>
      <c r="N13" s="364">
        <v>0</v>
      </c>
      <c r="O13" s="364">
        <v>6429358</v>
      </c>
      <c r="P13" s="364">
        <v>20509.652020000001</v>
      </c>
      <c r="Q13" s="364">
        <v>81974.314499999993</v>
      </c>
      <c r="R13" s="258">
        <v>0</v>
      </c>
      <c r="S13" s="258">
        <v>0.1199994552152385</v>
      </c>
      <c r="T13" s="258">
        <v>2.2678511499999998</v>
      </c>
      <c r="U13" s="273"/>
      <c r="V13" s="364">
        <v>222205901.44</v>
      </c>
      <c r="W13" s="273">
        <v>0</v>
      </c>
      <c r="X13" s="258">
        <v>0</v>
      </c>
      <c r="Y13" s="273">
        <v>0</v>
      </c>
      <c r="Z13" s="273">
        <v>0</v>
      </c>
      <c r="AA13" s="273">
        <v>0</v>
      </c>
      <c r="AB13" s="258">
        <v>0</v>
      </c>
      <c r="AC13" s="394">
        <v>0</v>
      </c>
      <c r="AD13" s="273">
        <v>0</v>
      </c>
    </row>
    <row r="14" spans="1:30" hidden="1">
      <c r="C14" s="273"/>
      <c r="D14" s="273"/>
      <c r="E14" s="273"/>
      <c r="F14" s="273"/>
      <c r="G14" s="370"/>
      <c r="H14" s="395" t="s">
        <v>1676</v>
      </c>
      <c r="I14" s="364">
        <v>10108128</v>
      </c>
      <c r="J14" s="364">
        <v>0</v>
      </c>
      <c r="K14" s="364">
        <v>0</v>
      </c>
      <c r="L14" s="364">
        <v>0</v>
      </c>
      <c r="M14" s="364">
        <v>0</v>
      </c>
      <c r="N14" s="364">
        <v>0</v>
      </c>
      <c r="O14" s="364">
        <v>10108128</v>
      </c>
      <c r="P14" s="364">
        <v>9703.8028799999993</v>
      </c>
      <c r="Q14" s="364">
        <v>47306.039039999996</v>
      </c>
      <c r="R14" s="258">
        <v>0</v>
      </c>
      <c r="S14" s="258">
        <v>6.9249727159240881E-2</v>
      </c>
      <c r="T14" s="258">
        <v>3.5576341399999998</v>
      </c>
      <c r="U14" s="273"/>
      <c r="V14" s="364"/>
      <c r="W14" s="273"/>
      <c r="X14" s="258"/>
      <c r="Y14" s="273"/>
      <c r="Z14" s="273"/>
      <c r="AA14" s="273"/>
      <c r="AB14" s="258"/>
      <c r="AC14" s="394"/>
      <c r="AD14" s="273"/>
    </row>
    <row r="15" spans="1:30" hidden="1">
      <c r="A15" s="196">
        <v>31</v>
      </c>
      <c r="B15" s="196" t="s">
        <v>441</v>
      </c>
      <c r="C15" s="273">
        <v>5</v>
      </c>
      <c r="D15" s="273" t="s">
        <v>443</v>
      </c>
      <c r="E15" s="273" t="s">
        <v>900</v>
      </c>
      <c r="F15" s="273">
        <v>3</v>
      </c>
      <c r="G15" s="273" t="s">
        <v>1327</v>
      </c>
      <c r="H15" s="395" t="s">
        <v>783</v>
      </c>
      <c r="I15" s="364">
        <v>157629</v>
      </c>
      <c r="J15" s="364"/>
      <c r="K15" s="364">
        <v>0</v>
      </c>
      <c r="L15" s="364">
        <v>0</v>
      </c>
      <c r="M15" s="364">
        <v>0</v>
      </c>
      <c r="N15" s="364">
        <v>0</v>
      </c>
      <c r="O15" s="364">
        <v>157629</v>
      </c>
      <c r="P15" s="364">
        <v>0</v>
      </c>
      <c r="Q15" s="364">
        <v>0</v>
      </c>
      <c r="R15" s="258">
        <v>0</v>
      </c>
      <c r="S15" s="258">
        <v>0</v>
      </c>
      <c r="T15" s="258">
        <v>3.1525799999999999</v>
      </c>
      <c r="U15" s="273"/>
      <c r="V15" s="364">
        <v>12210097.67</v>
      </c>
      <c r="W15" s="273"/>
      <c r="X15" s="258">
        <v>0</v>
      </c>
      <c r="Y15" s="273"/>
      <c r="Z15" s="273"/>
      <c r="AA15" s="273"/>
      <c r="AB15" s="258" t="s">
        <v>1246</v>
      </c>
      <c r="AC15" s="394"/>
      <c r="AD15" s="273"/>
    </row>
    <row r="16" spans="1:30" hidden="1">
      <c r="A16" s="196">
        <v>31</v>
      </c>
      <c r="B16" s="196" t="s">
        <v>441</v>
      </c>
      <c r="C16" s="273">
        <v>6</v>
      </c>
      <c r="D16" s="273" t="s">
        <v>784</v>
      </c>
      <c r="E16" s="273" t="s">
        <v>1158</v>
      </c>
      <c r="F16" s="273">
        <v>3</v>
      </c>
      <c r="G16" s="273" t="s">
        <v>1327</v>
      </c>
      <c r="H16" s="395" t="s">
        <v>316</v>
      </c>
      <c r="I16" s="364">
        <v>172406</v>
      </c>
      <c r="J16" s="364"/>
      <c r="K16" s="364">
        <v>0</v>
      </c>
      <c r="L16" s="364">
        <v>0</v>
      </c>
      <c r="M16" s="364">
        <v>0</v>
      </c>
      <c r="N16" s="364">
        <v>0</v>
      </c>
      <c r="O16" s="364">
        <v>172406</v>
      </c>
      <c r="P16" s="364">
        <v>0</v>
      </c>
      <c r="Q16" s="364">
        <v>0</v>
      </c>
      <c r="R16" s="258">
        <v>0</v>
      </c>
      <c r="S16" s="258">
        <v>0</v>
      </c>
      <c r="T16" s="258">
        <v>1.7240599999999999</v>
      </c>
      <c r="U16" s="273"/>
      <c r="V16" s="364">
        <v>84564.42</v>
      </c>
      <c r="W16" s="273"/>
      <c r="X16" s="258">
        <v>0</v>
      </c>
      <c r="Y16" s="273"/>
      <c r="Z16" s="273"/>
      <c r="AA16" s="273"/>
      <c r="AB16" s="258" t="s">
        <v>1246</v>
      </c>
      <c r="AC16" s="394"/>
      <c r="AD16" s="273"/>
    </row>
    <row r="17" spans="1:30" hidden="1">
      <c r="A17" s="196">
        <v>31</v>
      </c>
      <c r="B17" s="196" t="s">
        <v>441</v>
      </c>
      <c r="C17" s="273">
        <v>7</v>
      </c>
      <c r="D17" s="273" t="s">
        <v>447</v>
      </c>
      <c r="E17" s="273" t="s">
        <v>906</v>
      </c>
      <c r="F17" s="273">
        <v>3</v>
      </c>
      <c r="G17" s="273" t="s">
        <v>1327</v>
      </c>
      <c r="H17" s="393"/>
      <c r="I17" s="366">
        <v>16867521</v>
      </c>
      <c r="J17" s="366">
        <v>0</v>
      </c>
      <c r="K17" s="366">
        <v>0</v>
      </c>
      <c r="L17" s="366">
        <v>0</v>
      </c>
      <c r="M17" s="366">
        <v>0</v>
      </c>
      <c r="N17" s="366">
        <v>0</v>
      </c>
      <c r="O17" s="366">
        <v>16867521</v>
      </c>
      <c r="P17" s="366">
        <v>30213.454900000001</v>
      </c>
      <c r="Q17" s="366">
        <v>129280.35353999998</v>
      </c>
      <c r="R17" s="366">
        <v>0</v>
      </c>
      <c r="S17" s="366">
        <v>0.18924918237447938</v>
      </c>
      <c r="T17" s="368"/>
      <c r="U17" s="273"/>
      <c r="V17" s="364">
        <v>15332686.779999999</v>
      </c>
      <c r="W17" s="273"/>
      <c r="X17" s="258">
        <v>0</v>
      </c>
      <c r="Y17" s="273"/>
      <c r="Z17" s="273"/>
      <c r="AA17" s="273"/>
      <c r="AB17" s="258" t="s">
        <v>1246</v>
      </c>
      <c r="AC17" s="394"/>
      <c r="AD17" s="273"/>
    </row>
    <row r="18" spans="1:30" hidden="1">
      <c r="C18" s="273"/>
      <c r="D18" s="273"/>
      <c r="E18" s="273"/>
      <c r="F18" s="273"/>
      <c r="G18" s="370" t="s">
        <v>1328</v>
      </c>
      <c r="H18" s="362" t="s">
        <v>1327</v>
      </c>
      <c r="I18" s="369"/>
      <c r="J18" s="369"/>
      <c r="K18" s="369"/>
      <c r="L18" s="369"/>
      <c r="M18" s="364"/>
      <c r="N18" s="369"/>
      <c r="O18" s="369"/>
      <c r="P18" s="369"/>
      <c r="Q18" s="369"/>
      <c r="R18" s="368"/>
      <c r="S18" s="368"/>
      <c r="T18" s="368"/>
      <c r="U18" s="273"/>
      <c r="V18" s="364">
        <v>27627348.869999997</v>
      </c>
      <c r="W18" s="273">
        <v>0</v>
      </c>
      <c r="X18" s="258">
        <v>0</v>
      </c>
      <c r="Y18" s="273">
        <v>0</v>
      </c>
      <c r="Z18" s="273">
        <v>0</v>
      </c>
      <c r="AA18" s="273">
        <v>0</v>
      </c>
      <c r="AB18" s="258">
        <v>0</v>
      </c>
      <c r="AC18" s="394">
        <v>0</v>
      </c>
      <c r="AD18" s="273">
        <v>0</v>
      </c>
    </row>
    <row r="19" spans="1:30" hidden="1">
      <c r="C19" s="273"/>
      <c r="D19" s="273"/>
      <c r="E19" s="273"/>
      <c r="F19" s="273"/>
      <c r="G19" s="370"/>
      <c r="H19" s="395" t="s">
        <v>314</v>
      </c>
      <c r="I19" s="364">
        <v>1858077</v>
      </c>
      <c r="J19" s="364">
        <v>0</v>
      </c>
      <c r="K19" s="364">
        <v>0</v>
      </c>
      <c r="L19" s="364">
        <v>0</v>
      </c>
      <c r="M19" s="364">
        <v>0</v>
      </c>
      <c r="N19" s="364">
        <v>0</v>
      </c>
      <c r="O19" s="364">
        <v>1858077</v>
      </c>
      <c r="P19" s="364">
        <v>2396.9193300000002</v>
      </c>
      <c r="Q19" s="364">
        <v>14697.389070000001</v>
      </c>
      <c r="R19" s="258">
        <v>2.174297E-2</v>
      </c>
      <c r="S19" s="258">
        <v>2.1515015919851346E-2</v>
      </c>
      <c r="T19" s="258">
        <v>2.3807368200000001</v>
      </c>
      <c r="U19" s="273"/>
      <c r="V19" s="364"/>
      <c r="W19" s="273"/>
      <c r="X19" s="258"/>
      <c r="Y19" s="273"/>
      <c r="Z19" s="273"/>
      <c r="AA19" s="273"/>
      <c r="AB19" s="258"/>
      <c r="AC19" s="394"/>
      <c r="AD19" s="273"/>
    </row>
    <row r="20" spans="1:30" hidden="1">
      <c r="A20" s="196">
        <v>30</v>
      </c>
      <c r="B20" s="196" t="s">
        <v>433</v>
      </c>
      <c r="C20" s="273">
        <v>8</v>
      </c>
      <c r="D20" s="371" t="s">
        <v>808</v>
      </c>
      <c r="E20" s="273" t="s">
        <v>1151</v>
      </c>
      <c r="F20" s="273">
        <v>4</v>
      </c>
      <c r="G20" s="273" t="s">
        <v>1329</v>
      </c>
      <c r="H20" s="395" t="s">
        <v>785</v>
      </c>
      <c r="I20" s="364">
        <v>1269570</v>
      </c>
      <c r="J20" s="364">
        <v>0</v>
      </c>
      <c r="K20" s="364">
        <v>0</v>
      </c>
      <c r="L20" s="364">
        <v>0</v>
      </c>
      <c r="M20" s="364">
        <v>0</v>
      </c>
      <c r="N20" s="364">
        <v>0</v>
      </c>
      <c r="O20" s="364">
        <v>1269570</v>
      </c>
      <c r="P20" s="364">
        <v>7198.4619000000002</v>
      </c>
      <c r="Q20" s="364">
        <v>13965.27</v>
      </c>
      <c r="R20" s="258">
        <v>2.065989E-2</v>
      </c>
      <c r="S20" s="258">
        <v>2.0443291318205704E-2</v>
      </c>
      <c r="T20" s="258">
        <v>0.62974702000000005</v>
      </c>
      <c r="U20" s="273"/>
      <c r="V20" s="364">
        <v>3100000</v>
      </c>
      <c r="W20" s="273"/>
      <c r="X20" s="258">
        <v>0</v>
      </c>
      <c r="Y20" s="273"/>
      <c r="Z20" s="273"/>
      <c r="AA20" s="273"/>
      <c r="AB20" s="258" t="s">
        <v>1246</v>
      </c>
      <c r="AC20" s="394"/>
      <c r="AD20" s="273"/>
    </row>
    <row r="21" spans="1:30" hidden="1">
      <c r="A21" s="196">
        <v>30</v>
      </c>
      <c r="B21" s="196" t="s">
        <v>433</v>
      </c>
      <c r="C21" s="273">
        <v>9</v>
      </c>
      <c r="D21" s="273" t="s">
        <v>774</v>
      </c>
      <c r="E21" s="273" t="s">
        <v>1152</v>
      </c>
      <c r="F21" s="273">
        <v>4</v>
      </c>
      <c r="G21" s="273" t="s">
        <v>1329</v>
      </c>
      <c r="H21" s="395" t="s">
        <v>1523</v>
      </c>
      <c r="I21" s="364">
        <v>1948462</v>
      </c>
      <c r="J21" s="364">
        <v>0</v>
      </c>
      <c r="K21" s="364">
        <v>0</v>
      </c>
      <c r="L21" s="364">
        <v>0</v>
      </c>
      <c r="M21" s="364">
        <v>0</v>
      </c>
      <c r="N21" s="364">
        <v>0</v>
      </c>
      <c r="O21" s="364">
        <v>1948462</v>
      </c>
      <c r="P21" s="364">
        <v>13269.026220000002</v>
      </c>
      <c r="Q21" s="364">
        <v>37079.23186</v>
      </c>
      <c r="R21" s="258">
        <v>5.4854149999999997E-2</v>
      </c>
      <c r="S21" s="258">
        <v>5.4279046432276233E-2</v>
      </c>
      <c r="T21" s="258">
        <v>4.2933268699999996</v>
      </c>
      <c r="U21" s="273"/>
      <c r="V21" s="364">
        <v>37339961.119999997</v>
      </c>
      <c r="W21" s="273"/>
      <c r="X21" s="258">
        <v>0</v>
      </c>
      <c r="Y21" s="273"/>
      <c r="Z21" s="273"/>
      <c r="AA21" s="273"/>
      <c r="AB21" s="258" t="s">
        <v>1246</v>
      </c>
      <c r="AC21" s="394"/>
      <c r="AD21" s="273"/>
    </row>
    <row r="22" spans="1:30" hidden="1">
      <c r="A22" s="196">
        <v>30</v>
      </c>
      <c r="B22" s="196" t="s">
        <v>433</v>
      </c>
      <c r="C22" s="273">
        <v>10</v>
      </c>
      <c r="D22" s="273" t="s">
        <v>780</v>
      </c>
      <c r="E22" s="273" t="s">
        <v>1156</v>
      </c>
      <c r="F22" s="273">
        <v>4</v>
      </c>
      <c r="G22" s="273" t="s">
        <v>1329</v>
      </c>
      <c r="H22" s="393"/>
      <c r="I22" s="366">
        <v>5076109</v>
      </c>
      <c r="J22" s="366">
        <v>0</v>
      </c>
      <c r="K22" s="366">
        <v>0</v>
      </c>
      <c r="L22" s="366">
        <v>0</v>
      </c>
      <c r="M22" s="396">
        <v>0</v>
      </c>
      <c r="N22" s="366">
        <v>0</v>
      </c>
      <c r="O22" s="366">
        <v>5076109</v>
      </c>
      <c r="P22" s="366">
        <v>22864.407450000002</v>
      </c>
      <c r="Q22" s="366">
        <v>65741.890929999994</v>
      </c>
      <c r="R22" s="367">
        <v>9.7257010000000005E-2</v>
      </c>
      <c r="S22" s="367">
        <v>9.6237353670333287E-2</v>
      </c>
      <c r="T22" s="368"/>
      <c r="U22" s="273"/>
      <c r="V22" s="364">
        <v>1968553</v>
      </c>
      <c r="W22" s="273"/>
      <c r="X22" s="258">
        <v>0</v>
      </c>
      <c r="Y22" s="273"/>
      <c r="Z22" s="273"/>
      <c r="AA22" s="273"/>
      <c r="AB22" s="258" t="s">
        <v>1246</v>
      </c>
      <c r="AC22" s="394"/>
      <c r="AD22" s="273"/>
    </row>
    <row r="23" spans="1:30" hidden="1">
      <c r="A23" s="196">
        <v>30</v>
      </c>
      <c r="B23" s="196" t="s">
        <v>433</v>
      </c>
      <c r="C23" s="273">
        <v>11</v>
      </c>
      <c r="D23" s="273" t="s">
        <v>439</v>
      </c>
      <c r="E23" s="273" t="s">
        <v>1154</v>
      </c>
      <c r="F23" s="273">
        <v>4</v>
      </c>
      <c r="G23" s="273" t="s">
        <v>1329</v>
      </c>
      <c r="H23" s="362" t="s">
        <v>1329</v>
      </c>
      <c r="I23" s="369"/>
      <c r="J23" s="369"/>
      <c r="K23" s="369"/>
      <c r="L23" s="369"/>
      <c r="M23" s="364"/>
      <c r="N23" s="369"/>
      <c r="O23" s="369"/>
      <c r="P23" s="369"/>
      <c r="Q23" s="369"/>
      <c r="R23" s="368"/>
      <c r="S23" s="368"/>
      <c r="T23" s="368"/>
      <c r="U23" s="273"/>
      <c r="V23" s="364">
        <v>39241449.229999997</v>
      </c>
      <c r="W23" s="273"/>
      <c r="X23" s="258">
        <v>0</v>
      </c>
      <c r="Y23" s="273"/>
      <c r="Z23" s="273"/>
      <c r="AA23" s="273"/>
      <c r="AB23" s="258" t="s">
        <v>1246</v>
      </c>
      <c r="AC23" s="394"/>
      <c r="AD23" s="273"/>
    </row>
    <row r="24" spans="1:30" hidden="1">
      <c r="C24" s="273"/>
      <c r="D24" s="273"/>
      <c r="E24" s="273"/>
      <c r="F24" s="273"/>
      <c r="G24" s="370" t="s">
        <v>1330</v>
      </c>
      <c r="H24" s="395" t="s">
        <v>775</v>
      </c>
      <c r="I24" s="364">
        <v>234395</v>
      </c>
      <c r="J24" s="364">
        <v>0</v>
      </c>
      <c r="K24" s="364">
        <v>0</v>
      </c>
      <c r="L24" s="364">
        <v>0</v>
      </c>
      <c r="M24" s="364">
        <v>0</v>
      </c>
      <c r="N24" s="364">
        <v>0</v>
      </c>
      <c r="O24" s="364">
        <v>234395</v>
      </c>
      <c r="P24" s="364">
        <v>4538.3818620999991</v>
      </c>
      <c r="Q24" s="364">
        <v>10116.4882</v>
      </c>
      <c r="R24" s="258">
        <v>1.49661E-2</v>
      </c>
      <c r="S24" s="258">
        <v>1.4809188464654848E-2</v>
      </c>
      <c r="T24" s="258">
        <v>0.28566327000000002</v>
      </c>
      <c r="U24" s="273"/>
      <c r="V24" s="364">
        <v>81649963.349999994</v>
      </c>
      <c r="W24" s="273">
        <v>0</v>
      </c>
      <c r="X24" s="258">
        <v>0</v>
      </c>
      <c r="Y24" s="273">
        <v>0</v>
      </c>
      <c r="Z24" s="273">
        <v>0</v>
      </c>
      <c r="AA24" s="273">
        <v>0</v>
      </c>
      <c r="AB24" s="258">
        <v>0</v>
      </c>
      <c r="AC24" s="394">
        <v>0</v>
      </c>
      <c r="AD24" s="273">
        <v>0</v>
      </c>
    </row>
    <row r="25" spans="1:30" hidden="1">
      <c r="C25" s="273"/>
      <c r="D25" s="273"/>
      <c r="E25" s="273"/>
      <c r="F25" s="273"/>
      <c r="G25" s="370"/>
      <c r="H25" s="395" t="s">
        <v>781</v>
      </c>
      <c r="I25" s="364">
        <v>74026</v>
      </c>
      <c r="J25" s="364">
        <v>0</v>
      </c>
      <c r="K25" s="364">
        <v>0</v>
      </c>
      <c r="L25" s="364">
        <v>0</v>
      </c>
      <c r="M25" s="364">
        <v>0</v>
      </c>
      <c r="N25" s="364">
        <v>2500</v>
      </c>
      <c r="O25" s="364">
        <v>71526</v>
      </c>
      <c r="P25" s="364">
        <v>114.4414913</v>
      </c>
      <c r="Q25" s="364">
        <v>714.54474000000005</v>
      </c>
      <c r="R25" s="258">
        <v>1.05708E-3</v>
      </c>
      <c r="S25" s="258">
        <v>1.0459981281931213E-3</v>
      </c>
      <c r="T25" s="258">
        <v>0.19704131999999999</v>
      </c>
      <c r="U25" s="273"/>
      <c r="V25" s="364"/>
      <c r="W25" s="273"/>
      <c r="X25" s="258"/>
      <c r="Y25" s="273"/>
      <c r="Z25" s="273"/>
      <c r="AA25" s="273"/>
      <c r="AB25" s="258"/>
      <c r="AC25" s="394"/>
      <c r="AD25" s="273"/>
    </row>
    <row r="26" spans="1:30" hidden="1">
      <c r="A26" s="196">
        <v>30</v>
      </c>
      <c r="B26" s="196" t="s">
        <v>433</v>
      </c>
      <c r="C26" s="273">
        <v>12</v>
      </c>
      <c r="D26" s="273" t="s">
        <v>760</v>
      </c>
      <c r="E26" s="273" t="s">
        <v>1145</v>
      </c>
      <c r="F26" s="273">
        <v>5</v>
      </c>
      <c r="G26" s="273" t="s">
        <v>1332</v>
      </c>
      <c r="H26" s="395" t="s">
        <v>440</v>
      </c>
      <c r="I26" s="364">
        <v>347752</v>
      </c>
      <c r="J26" s="364">
        <v>0</v>
      </c>
      <c r="K26" s="364">
        <v>0</v>
      </c>
      <c r="L26" s="364">
        <v>0</v>
      </c>
      <c r="M26" s="364">
        <v>0</v>
      </c>
      <c r="N26" s="364">
        <v>0</v>
      </c>
      <c r="O26" s="364">
        <v>347752</v>
      </c>
      <c r="P26" s="364">
        <v>0</v>
      </c>
      <c r="Q26" s="364">
        <v>0</v>
      </c>
      <c r="R26" s="258">
        <v>0</v>
      </c>
      <c r="S26" s="258">
        <v>0</v>
      </c>
      <c r="T26" s="258">
        <v>0.77003575999999996</v>
      </c>
      <c r="U26" s="273"/>
      <c r="V26" s="364">
        <v>4019204.16</v>
      </c>
      <c r="W26" s="273"/>
      <c r="X26" s="258">
        <v>0</v>
      </c>
      <c r="Y26" s="273"/>
      <c r="Z26" s="273"/>
      <c r="AA26" s="273"/>
      <c r="AB26" s="258" t="s">
        <v>1246</v>
      </c>
      <c r="AC26" s="394"/>
      <c r="AD26" s="273"/>
    </row>
    <row r="27" spans="1:30" hidden="1">
      <c r="A27" s="196">
        <v>30</v>
      </c>
      <c r="B27" s="196" t="s">
        <v>433</v>
      </c>
      <c r="C27" s="273">
        <v>13</v>
      </c>
      <c r="D27" s="273" t="s">
        <v>761</v>
      </c>
      <c r="E27" s="273" t="s">
        <v>1146</v>
      </c>
      <c r="F27" s="273">
        <v>5</v>
      </c>
      <c r="G27" s="273" t="s">
        <v>1332</v>
      </c>
      <c r="H27" s="393"/>
      <c r="I27" s="366">
        <v>656173</v>
      </c>
      <c r="J27" s="366">
        <v>0</v>
      </c>
      <c r="K27" s="366">
        <v>0</v>
      </c>
      <c r="L27" s="366">
        <v>0</v>
      </c>
      <c r="M27" s="396">
        <v>0</v>
      </c>
      <c r="N27" s="366">
        <v>2500</v>
      </c>
      <c r="O27" s="366">
        <v>653673</v>
      </c>
      <c r="P27" s="366">
        <v>4652.8233533999992</v>
      </c>
      <c r="Q27" s="366">
        <v>10831.032939999999</v>
      </c>
      <c r="R27" s="367">
        <v>1.6023179999999998E-2</v>
      </c>
      <c r="S27" s="367">
        <v>1.5855186592847969E-2</v>
      </c>
      <c r="T27" s="368"/>
      <c r="U27" s="273"/>
      <c r="V27" s="364" t="e">
        <v>#N/A</v>
      </c>
      <c r="W27" s="273"/>
      <c r="X27" s="258">
        <v>0</v>
      </c>
      <c r="Y27" s="273"/>
      <c r="Z27" s="273"/>
      <c r="AA27" s="273"/>
      <c r="AB27" s="258" t="e">
        <v>#N/A</v>
      </c>
      <c r="AC27" s="394"/>
      <c r="AD27" s="273"/>
    </row>
    <row r="28" spans="1:30" hidden="1">
      <c r="A28" s="196">
        <v>30</v>
      </c>
      <c r="B28" s="196" t="s">
        <v>433</v>
      </c>
      <c r="C28" s="273">
        <v>14</v>
      </c>
      <c r="D28" s="273" t="s">
        <v>435</v>
      </c>
      <c r="E28" s="273" t="s">
        <v>1147</v>
      </c>
      <c r="F28" s="273">
        <v>5</v>
      </c>
      <c r="G28" s="273" t="s">
        <v>1332</v>
      </c>
      <c r="H28" s="362" t="s">
        <v>1332</v>
      </c>
      <c r="I28" s="369"/>
      <c r="J28" s="369"/>
      <c r="K28" s="369"/>
      <c r="L28" s="369"/>
      <c r="M28" s="364"/>
      <c r="N28" s="369"/>
      <c r="O28" s="369"/>
      <c r="P28" s="369"/>
      <c r="Q28" s="369"/>
      <c r="R28" s="368"/>
      <c r="S28" s="368"/>
      <c r="T28" s="368"/>
      <c r="U28" s="273"/>
      <c r="V28" s="364">
        <v>16246805.68</v>
      </c>
      <c r="W28" s="273"/>
      <c r="X28" s="258">
        <v>0</v>
      </c>
      <c r="Y28" s="273"/>
      <c r="Z28" s="273"/>
      <c r="AA28" s="273"/>
      <c r="AB28" s="258" t="s">
        <v>1246</v>
      </c>
      <c r="AC28" s="394"/>
      <c r="AD28" s="273"/>
    </row>
    <row r="29" spans="1:30" hidden="1">
      <c r="A29" s="196">
        <v>30</v>
      </c>
      <c r="B29" s="196" t="s">
        <v>433</v>
      </c>
      <c r="C29" s="273">
        <v>15</v>
      </c>
      <c r="D29" s="273" t="s">
        <v>436</v>
      </c>
      <c r="E29" s="273" t="s">
        <v>896</v>
      </c>
      <c r="F29" s="273">
        <v>5</v>
      </c>
      <c r="G29" s="273" t="s">
        <v>1332</v>
      </c>
      <c r="H29" s="395" t="s">
        <v>1542</v>
      </c>
      <c r="I29" s="364">
        <v>663832</v>
      </c>
      <c r="J29" s="364">
        <v>0</v>
      </c>
      <c r="K29" s="364">
        <v>0</v>
      </c>
      <c r="L29" s="364">
        <v>0</v>
      </c>
      <c r="M29" s="364">
        <v>0</v>
      </c>
      <c r="N29" s="364">
        <v>0</v>
      </c>
      <c r="O29" s="364">
        <v>663832</v>
      </c>
      <c r="P29" s="364">
        <v>0</v>
      </c>
      <c r="Q29" s="364">
        <v>3976.3536800000002</v>
      </c>
      <c r="R29" s="258">
        <v>5.8825199999999996E-3</v>
      </c>
      <c r="S29" s="258">
        <v>5.8208510586948408E-3</v>
      </c>
      <c r="T29" s="258">
        <v>4.4332901500000004</v>
      </c>
      <c r="U29" s="273"/>
      <c r="V29" s="364">
        <v>20399309.449999999</v>
      </c>
      <c r="W29" s="273"/>
      <c r="X29" s="258">
        <v>0</v>
      </c>
      <c r="Y29" s="273"/>
      <c r="Z29" s="273"/>
      <c r="AA29" s="273"/>
      <c r="AB29" s="258" t="s">
        <v>1246</v>
      </c>
      <c r="AC29" s="394"/>
      <c r="AD29" s="273"/>
    </row>
    <row r="30" spans="1:30" hidden="1">
      <c r="A30" s="196">
        <v>30</v>
      </c>
      <c r="B30" s="196" t="s">
        <v>433</v>
      </c>
      <c r="C30" s="273">
        <v>16</v>
      </c>
      <c r="D30" s="273" t="s">
        <v>764</v>
      </c>
      <c r="E30" s="273" t="s">
        <v>1148</v>
      </c>
      <c r="F30" s="273">
        <v>5</v>
      </c>
      <c r="G30" s="273" t="s">
        <v>1332</v>
      </c>
      <c r="H30" s="395" t="s">
        <v>809</v>
      </c>
      <c r="I30" s="364">
        <v>595000</v>
      </c>
      <c r="J30" s="364">
        <v>0</v>
      </c>
      <c r="K30" s="364">
        <v>0</v>
      </c>
      <c r="L30" s="364">
        <v>0</v>
      </c>
      <c r="M30" s="364">
        <v>0</v>
      </c>
      <c r="N30" s="364">
        <v>0</v>
      </c>
      <c r="O30" s="364">
        <v>595000</v>
      </c>
      <c r="P30" s="364">
        <v>3958.8785356999997</v>
      </c>
      <c r="Q30" s="364">
        <v>5795.3</v>
      </c>
      <c r="R30" s="258">
        <v>8.5734299999999999E-3</v>
      </c>
      <c r="S30" s="258">
        <v>8.4835456941682839E-3</v>
      </c>
      <c r="T30" s="258">
        <v>1.32222222</v>
      </c>
      <c r="U30" s="273"/>
      <c r="V30" s="364">
        <v>77968223.230000004</v>
      </c>
      <c r="W30" s="273"/>
      <c r="X30" s="258">
        <v>0</v>
      </c>
      <c r="Y30" s="273"/>
      <c r="Z30" s="273"/>
      <c r="AA30" s="273"/>
      <c r="AB30" s="258" t="s">
        <v>1246</v>
      </c>
      <c r="AC30" s="394"/>
      <c r="AD30" s="273"/>
    </row>
    <row r="31" spans="1:30" hidden="1">
      <c r="A31" s="196">
        <v>17</v>
      </c>
      <c r="B31" s="196" t="s">
        <v>433</v>
      </c>
      <c r="C31" s="273">
        <v>17</v>
      </c>
      <c r="D31" s="273" t="s">
        <v>767</v>
      </c>
      <c r="E31" s="273" t="s">
        <v>1199</v>
      </c>
      <c r="F31" s="273">
        <v>5</v>
      </c>
      <c r="G31" s="273" t="s">
        <v>1332</v>
      </c>
      <c r="H31" s="395" t="s">
        <v>762</v>
      </c>
      <c r="I31" s="364">
        <v>3844059</v>
      </c>
      <c r="J31" s="364">
        <v>0</v>
      </c>
      <c r="K31" s="364">
        <v>0</v>
      </c>
      <c r="L31" s="364">
        <v>0</v>
      </c>
      <c r="M31" s="364">
        <v>0</v>
      </c>
      <c r="N31" s="364">
        <v>0</v>
      </c>
      <c r="O31" s="364">
        <v>3844059</v>
      </c>
      <c r="P31" s="364">
        <v>6963.1821014999996</v>
      </c>
      <c r="Q31" s="364">
        <v>8380.0486199999996</v>
      </c>
      <c r="R31" s="258">
        <v>1.239725E-2</v>
      </c>
      <c r="S31" s="258">
        <v>1.2267272684265158E-2</v>
      </c>
      <c r="T31" s="258">
        <v>1.21413025</v>
      </c>
      <c r="U31" s="273"/>
      <c r="V31" s="364">
        <v>988952.06</v>
      </c>
      <c r="W31" s="273"/>
      <c r="X31" s="258">
        <v>0</v>
      </c>
      <c r="Y31" s="273"/>
      <c r="Z31" s="273"/>
      <c r="AA31" s="273"/>
      <c r="AB31" s="258" t="s">
        <v>1246</v>
      </c>
      <c r="AC31" s="394" t="s">
        <v>1389</v>
      </c>
      <c r="AD31" s="273"/>
    </row>
    <row r="32" spans="1:30" hidden="1">
      <c r="A32" s="196">
        <v>30</v>
      </c>
      <c r="B32" s="196" t="s">
        <v>433</v>
      </c>
      <c r="C32" s="273">
        <v>18</v>
      </c>
      <c r="D32" s="273" t="s">
        <v>770</v>
      </c>
      <c r="E32" s="273" t="s">
        <v>1149</v>
      </c>
      <c r="F32" s="273">
        <v>5</v>
      </c>
      <c r="G32" s="273" t="s">
        <v>1332</v>
      </c>
      <c r="H32" s="395" t="s">
        <v>763</v>
      </c>
      <c r="I32" s="364">
        <v>1585564</v>
      </c>
      <c r="J32" s="364">
        <v>0</v>
      </c>
      <c r="K32" s="364">
        <v>0</v>
      </c>
      <c r="L32" s="364">
        <v>0</v>
      </c>
      <c r="M32" s="364">
        <v>0</v>
      </c>
      <c r="N32" s="364">
        <v>0</v>
      </c>
      <c r="O32" s="364">
        <v>1585564</v>
      </c>
      <c r="P32" s="364">
        <v>1205.0286281000001</v>
      </c>
      <c r="Q32" s="364">
        <v>3662.6528399999997</v>
      </c>
      <c r="R32" s="258">
        <v>5.4184400000000001E-3</v>
      </c>
      <c r="S32" s="258">
        <v>5.3616348989724838E-3</v>
      </c>
      <c r="T32" s="258">
        <v>1.06851136</v>
      </c>
      <c r="U32" s="273"/>
      <c r="V32" s="364">
        <v>10594362.41</v>
      </c>
      <c r="W32" s="273"/>
      <c r="X32" s="258">
        <v>0</v>
      </c>
      <c r="Y32" s="273"/>
      <c r="Z32" s="273"/>
      <c r="AA32" s="273"/>
      <c r="AB32" s="258" t="s">
        <v>1246</v>
      </c>
      <c r="AC32" s="394" t="s">
        <v>1389</v>
      </c>
      <c r="AD32" s="273"/>
    </row>
    <row r="33" spans="1:30" hidden="1">
      <c r="A33" s="196">
        <v>30</v>
      </c>
      <c r="B33" s="196" t="s">
        <v>433</v>
      </c>
      <c r="C33" s="273">
        <v>19</v>
      </c>
      <c r="D33" s="273" t="s">
        <v>772</v>
      </c>
      <c r="E33" s="273" t="s">
        <v>1150</v>
      </c>
      <c r="F33" s="273">
        <v>5</v>
      </c>
      <c r="G33" s="273" t="s">
        <v>1332</v>
      </c>
      <c r="H33" s="395" t="s">
        <v>1390</v>
      </c>
      <c r="I33" s="364">
        <v>8271554</v>
      </c>
      <c r="J33" s="364">
        <v>0</v>
      </c>
      <c r="K33" s="364">
        <v>0</v>
      </c>
      <c r="L33" s="364">
        <v>0</v>
      </c>
      <c r="M33" s="364">
        <v>0</v>
      </c>
      <c r="N33" s="364">
        <v>0</v>
      </c>
      <c r="O33" s="364">
        <v>8271554</v>
      </c>
      <c r="P33" s="364">
        <v>1654.3112800000001</v>
      </c>
      <c r="Q33" s="364">
        <v>14144.35734</v>
      </c>
      <c r="R33" s="258">
        <v>2.0924829999999998E-2</v>
      </c>
      <c r="S33" s="258">
        <v>2.0705451280957771E-2</v>
      </c>
      <c r="T33" s="258">
        <v>2.9036557099999998</v>
      </c>
      <c r="U33" s="273"/>
      <c r="V33" s="364">
        <v>27565785.300000001</v>
      </c>
      <c r="W33" s="273"/>
      <c r="X33" s="258">
        <v>0</v>
      </c>
      <c r="Y33" s="273"/>
      <c r="Z33" s="273"/>
      <c r="AA33" s="273"/>
      <c r="AB33" s="258" t="s">
        <v>1246</v>
      </c>
      <c r="AC33" s="394"/>
      <c r="AD33" s="273"/>
    </row>
    <row r="34" spans="1:30" hidden="1">
      <c r="A34" s="196">
        <v>30</v>
      </c>
      <c r="B34" s="196" t="s">
        <v>433</v>
      </c>
      <c r="C34" s="273">
        <v>20</v>
      </c>
      <c r="D34" s="273" t="s">
        <v>776</v>
      </c>
      <c r="E34" s="273" t="s">
        <v>1153</v>
      </c>
      <c r="F34" s="273">
        <v>5</v>
      </c>
      <c r="G34" s="273" t="s">
        <v>1332</v>
      </c>
      <c r="H34" s="395" t="s">
        <v>313</v>
      </c>
      <c r="I34" s="364">
        <v>98518</v>
      </c>
      <c r="J34" s="364">
        <v>0</v>
      </c>
      <c r="K34" s="364">
        <v>0</v>
      </c>
      <c r="L34" s="364">
        <v>0</v>
      </c>
      <c r="M34" s="364">
        <v>0</v>
      </c>
      <c r="N34" s="364">
        <v>0</v>
      </c>
      <c r="O34" s="364">
        <v>98518</v>
      </c>
      <c r="P34" s="364">
        <v>0</v>
      </c>
      <c r="Q34" s="364">
        <v>0</v>
      </c>
      <c r="R34" s="258">
        <v>0</v>
      </c>
      <c r="S34" s="258">
        <v>0</v>
      </c>
      <c r="T34" s="258">
        <v>0.60317266000000003</v>
      </c>
      <c r="U34" s="273"/>
      <c r="V34" s="364">
        <v>3510080.93</v>
      </c>
      <c r="W34" s="273"/>
      <c r="X34" s="258">
        <v>0</v>
      </c>
      <c r="Y34" s="273"/>
      <c r="Z34" s="273"/>
      <c r="AA34" s="273"/>
      <c r="AB34" s="258" t="s">
        <v>1246</v>
      </c>
      <c r="AC34" s="394" t="s">
        <v>1389</v>
      </c>
      <c r="AD34" s="273"/>
    </row>
    <row r="35" spans="1:30" hidden="1">
      <c r="A35" s="196">
        <v>30</v>
      </c>
      <c r="B35" s="196" t="s">
        <v>433</v>
      </c>
      <c r="C35" s="273">
        <v>21</v>
      </c>
      <c r="D35" s="273" t="s">
        <v>778</v>
      </c>
      <c r="E35" s="273" t="s">
        <v>1155</v>
      </c>
      <c r="F35" s="273">
        <v>5</v>
      </c>
      <c r="G35" s="273" t="s">
        <v>1332</v>
      </c>
      <c r="H35" s="395" t="s">
        <v>771</v>
      </c>
      <c r="I35" s="364">
        <v>1775606</v>
      </c>
      <c r="J35" s="364">
        <v>0</v>
      </c>
      <c r="K35" s="364">
        <v>0</v>
      </c>
      <c r="L35" s="364">
        <v>0</v>
      </c>
      <c r="M35" s="364">
        <v>0</v>
      </c>
      <c r="N35" s="364">
        <v>0</v>
      </c>
      <c r="O35" s="364">
        <v>1775606</v>
      </c>
      <c r="P35" s="364">
        <v>0</v>
      </c>
      <c r="Q35" s="364">
        <v>0</v>
      </c>
      <c r="R35" s="258">
        <v>0</v>
      </c>
      <c r="S35" s="258">
        <v>0</v>
      </c>
      <c r="T35" s="258">
        <v>3.4939118499999999</v>
      </c>
      <c r="U35" s="273"/>
      <c r="V35" s="364">
        <v>16233569.52</v>
      </c>
      <c r="W35" s="273"/>
      <c r="X35" s="258">
        <v>0</v>
      </c>
      <c r="Y35" s="273"/>
      <c r="Z35" s="273"/>
      <c r="AA35" s="273"/>
      <c r="AB35" s="258" t="s">
        <v>1246</v>
      </c>
      <c r="AC35" s="394"/>
      <c r="AD35" s="273"/>
    </row>
    <row r="36" spans="1:30" hidden="1">
      <c r="C36" s="273"/>
      <c r="D36" s="273"/>
      <c r="E36" s="273"/>
      <c r="F36" s="273"/>
      <c r="G36" s="370" t="s">
        <v>1331</v>
      </c>
      <c r="H36" s="395" t="s">
        <v>773</v>
      </c>
      <c r="I36" s="364">
        <v>575441</v>
      </c>
      <c r="J36" s="364">
        <v>0</v>
      </c>
      <c r="K36" s="364">
        <v>0</v>
      </c>
      <c r="L36" s="364">
        <v>0</v>
      </c>
      <c r="M36" s="364">
        <v>0</v>
      </c>
      <c r="N36" s="364">
        <v>0</v>
      </c>
      <c r="O36" s="364">
        <v>575441</v>
      </c>
      <c r="P36" s="364">
        <v>2904.5161032999999</v>
      </c>
      <c r="Q36" s="364">
        <v>8343.8945000000003</v>
      </c>
      <c r="R36" s="258">
        <v>1.234376E-2</v>
      </c>
      <c r="S36" s="258">
        <v>1.2214347878120101E-2</v>
      </c>
      <c r="T36" s="258">
        <v>6.2825030000000004E-2</v>
      </c>
      <c r="U36" s="273"/>
      <c r="V36" s="364" t="e">
        <v>#N/A</v>
      </c>
      <c r="W36" s="273">
        <v>0</v>
      </c>
      <c r="X36" s="258">
        <v>0</v>
      </c>
      <c r="Y36" s="273">
        <v>0</v>
      </c>
      <c r="Z36" s="273">
        <v>0</v>
      </c>
      <c r="AA36" s="273">
        <v>0</v>
      </c>
      <c r="AB36" s="258" t="e">
        <v>#N/A</v>
      </c>
      <c r="AC36" s="394">
        <v>0</v>
      </c>
      <c r="AD36" s="273">
        <v>0</v>
      </c>
    </row>
    <row r="37" spans="1:30" hidden="1">
      <c r="C37" s="273"/>
      <c r="D37" s="273"/>
      <c r="E37" s="273"/>
      <c r="F37" s="273"/>
      <c r="G37" s="370"/>
      <c r="H37" s="395" t="s">
        <v>1590</v>
      </c>
      <c r="I37" s="364">
        <v>583500</v>
      </c>
      <c r="J37" s="364">
        <v>412500</v>
      </c>
      <c r="K37" s="364">
        <v>0</v>
      </c>
      <c r="L37" s="364">
        <v>0</v>
      </c>
      <c r="M37" s="364">
        <v>0</v>
      </c>
      <c r="N37" s="364">
        <v>0</v>
      </c>
      <c r="O37" s="364">
        <v>996000</v>
      </c>
      <c r="P37" s="364">
        <v>19668.185893599999</v>
      </c>
      <c r="Q37" s="364">
        <v>16105.32</v>
      </c>
      <c r="R37" s="258">
        <v>2.3825829999999999E-2</v>
      </c>
      <c r="S37" s="258">
        <v>2.3576038883095327E-2</v>
      </c>
      <c r="T37" s="258">
        <v>0.12427063000000001</v>
      </c>
      <c r="U37" s="273"/>
      <c r="V37" s="364"/>
      <c r="W37" s="273"/>
      <c r="X37" s="258"/>
      <c r="Y37" s="273"/>
      <c r="Z37" s="273"/>
      <c r="AA37" s="273"/>
      <c r="AB37" s="258"/>
      <c r="AC37" s="394"/>
      <c r="AD37" s="273"/>
    </row>
    <row r="38" spans="1:30" hidden="1">
      <c r="A38" s="196">
        <v>26</v>
      </c>
      <c r="B38" s="196" t="s">
        <v>418</v>
      </c>
      <c r="C38" s="273">
        <v>22</v>
      </c>
      <c r="D38" s="273" t="s">
        <v>419</v>
      </c>
      <c r="E38" s="273" t="s">
        <v>891</v>
      </c>
      <c r="F38" s="273">
        <v>6</v>
      </c>
      <c r="G38" s="273" t="s">
        <v>1333</v>
      </c>
      <c r="H38" s="395" t="s">
        <v>777</v>
      </c>
      <c r="I38" s="364">
        <v>326292</v>
      </c>
      <c r="J38" s="364">
        <v>0</v>
      </c>
      <c r="K38" s="364">
        <v>0</v>
      </c>
      <c r="L38" s="364">
        <v>0</v>
      </c>
      <c r="M38" s="364">
        <v>0</v>
      </c>
      <c r="N38" s="364">
        <v>0</v>
      </c>
      <c r="O38" s="364">
        <v>326292</v>
      </c>
      <c r="P38" s="364">
        <v>0</v>
      </c>
      <c r="Q38" s="364">
        <v>0</v>
      </c>
      <c r="R38" s="258">
        <v>0</v>
      </c>
      <c r="S38" s="258">
        <v>0</v>
      </c>
      <c r="T38" s="258">
        <v>3.2629199999999998</v>
      </c>
      <c r="U38" s="273"/>
      <c r="V38" s="364">
        <v>61352802.640000001</v>
      </c>
      <c r="W38" s="273"/>
      <c r="X38" s="258">
        <v>0</v>
      </c>
      <c r="Y38" s="273"/>
      <c r="Z38" s="273"/>
      <c r="AA38" s="273"/>
      <c r="AB38" s="258" t="s">
        <v>1246</v>
      </c>
      <c r="AC38" s="394"/>
      <c r="AD38" s="273"/>
    </row>
    <row r="39" spans="1:30" hidden="1">
      <c r="A39" s="196">
        <v>26</v>
      </c>
      <c r="B39" s="196" t="s">
        <v>418</v>
      </c>
      <c r="C39" s="273">
        <v>23</v>
      </c>
      <c r="D39" s="273" t="s">
        <v>420</v>
      </c>
      <c r="E39" s="273" t="s">
        <v>1128</v>
      </c>
      <c r="F39" s="273">
        <v>6</v>
      </c>
      <c r="G39" s="273" t="s">
        <v>1333</v>
      </c>
      <c r="H39" s="395" t="s">
        <v>779</v>
      </c>
      <c r="I39" s="364">
        <v>2070198</v>
      </c>
      <c r="J39" s="364">
        <v>0</v>
      </c>
      <c r="K39" s="364">
        <v>0</v>
      </c>
      <c r="L39" s="364">
        <v>0</v>
      </c>
      <c r="M39" s="364">
        <v>0</v>
      </c>
      <c r="N39" s="364">
        <v>245000</v>
      </c>
      <c r="O39" s="364">
        <v>1825198</v>
      </c>
      <c r="P39" s="364">
        <v>2281.4970995999997</v>
      </c>
      <c r="Q39" s="364">
        <v>21117.540860000001</v>
      </c>
      <c r="R39" s="258">
        <v>3.1240799999999999E-2</v>
      </c>
      <c r="S39" s="258">
        <v>3.0913261234841304E-2</v>
      </c>
      <c r="T39" s="258">
        <v>3.5486491299999998</v>
      </c>
      <c r="U39" s="273"/>
      <c r="V39" s="364">
        <v>817223734.5</v>
      </c>
      <c r="W39" s="273"/>
      <c r="X39" s="258">
        <v>0</v>
      </c>
      <c r="Y39" s="273"/>
      <c r="Z39" s="273"/>
      <c r="AA39" s="273"/>
      <c r="AB39" s="258" t="s">
        <v>1246</v>
      </c>
      <c r="AC39" s="394"/>
      <c r="AD39" s="273"/>
    </row>
    <row r="40" spans="1:30" hidden="1">
      <c r="A40" s="196">
        <v>26</v>
      </c>
      <c r="B40" s="196" t="s">
        <v>418</v>
      </c>
      <c r="C40" s="273">
        <v>24</v>
      </c>
      <c r="D40" s="273" t="s">
        <v>1131</v>
      </c>
      <c r="E40" s="273" t="s">
        <v>1132</v>
      </c>
      <c r="F40" s="273">
        <v>6</v>
      </c>
      <c r="G40" s="273" t="s">
        <v>1333</v>
      </c>
      <c r="H40" s="393"/>
      <c r="I40" s="366">
        <v>20389564</v>
      </c>
      <c r="J40" s="366">
        <v>412500</v>
      </c>
      <c r="K40" s="366">
        <v>0</v>
      </c>
      <c r="L40" s="366">
        <v>0</v>
      </c>
      <c r="M40" s="396">
        <v>0</v>
      </c>
      <c r="N40" s="366">
        <v>245000</v>
      </c>
      <c r="O40" s="366">
        <v>20557064</v>
      </c>
      <c r="P40" s="366">
        <v>38635.599641799992</v>
      </c>
      <c r="Q40" s="366">
        <v>81525.467839999998</v>
      </c>
      <c r="R40" s="367">
        <v>0.12060686</v>
      </c>
      <c r="S40" s="367">
        <v>0.11934240361311527</v>
      </c>
      <c r="T40" s="368"/>
      <c r="U40" s="273"/>
      <c r="V40" s="364" t="e">
        <v>#N/A</v>
      </c>
      <c r="W40" s="273"/>
      <c r="X40" s="258">
        <v>0</v>
      </c>
      <c r="Y40" s="273"/>
      <c r="Z40" s="273"/>
      <c r="AA40" s="273"/>
      <c r="AB40" s="258" t="e">
        <v>#N/A</v>
      </c>
      <c r="AC40" s="394"/>
      <c r="AD40" s="273"/>
    </row>
    <row r="41" spans="1:30" hidden="1">
      <c r="A41" s="196">
        <v>26</v>
      </c>
      <c r="B41" s="196" t="s">
        <v>418</v>
      </c>
      <c r="C41" s="273">
        <v>25</v>
      </c>
      <c r="D41" s="273" t="s">
        <v>1129</v>
      </c>
      <c r="E41" s="273" t="s">
        <v>1130</v>
      </c>
      <c r="F41" s="273">
        <v>6</v>
      </c>
      <c r="G41" s="273" t="s">
        <v>1333</v>
      </c>
      <c r="H41" s="362" t="s">
        <v>1333</v>
      </c>
      <c r="I41" s="369"/>
      <c r="J41" s="369"/>
      <c r="K41" s="369"/>
      <c r="L41" s="369"/>
      <c r="M41" s="364"/>
      <c r="N41" s="369"/>
      <c r="O41" s="369"/>
      <c r="P41" s="369"/>
      <c r="Q41" s="369"/>
      <c r="R41" s="368"/>
      <c r="S41" s="368"/>
      <c r="T41" s="368"/>
      <c r="U41" s="273"/>
      <c r="V41" s="364">
        <v>1061279981</v>
      </c>
      <c r="W41" s="273"/>
      <c r="X41" s="258">
        <v>0</v>
      </c>
      <c r="Y41" s="273"/>
      <c r="Z41" s="273"/>
      <c r="AA41" s="273"/>
      <c r="AB41" s="258" t="s">
        <v>1246</v>
      </c>
      <c r="AC41" s="394"/>
      <c r="AD41" s="273"/>
    </row>
    <row r="42" spans="1:30" hidden="1">
      <c r="A42" s="196">
        <v>26</v>
      </c>
      <c r="B42" s="196" t="s">
        <v>418</v>
      </c>
      <c r="C42" s="273">
        <v>26</v>
      </c>
      <c r="D42" s="273" t="s">
        <v>748</v>
      </c>
      <c r="E42" s="273" t="s">
        <v>1133</v>
      </c>
      <c r="F42" s="273">
        <v>6</v>
      </c>
      <c r="G42" s="273" t="s">
        <v>1333</v>
      </c>
      <c r="H42" s="395" t="s">
        <v>298</v>
      </c>
      <c r="I42" s="364">
        <v>1433604</v>
      </c>
      <c r="J42" s="364">
        <v>0</v>
      </c>
      <c r="K42" s="364">
        <v>0</v>
      </c>
      <c r="L42" s="364">
        <v>0</v>
      </c>
      <c r="M42" s="364">
        <v>0</v>
      </c>
      <c r="N42" s="364">
        <v>0</v>
      </c>
      <c r="O42" s="364">
        <v>1433604</v>
      </c>
      <c r="P42" s="364">
        <v>90894.557652400006</v>
      </c>
      <c r="Q42" s="364">
        <v>146112.91968000002</v>
      </c>
      <c r="R42" s="258">
        <v>0.21615603999999999</v>
      </c>
      <c r="S42" s="258">
        <v>0.21388981254009637</v>
      </c>
      <c r="T42" s="258">
        <v>0.12519752000000001</v>
      </c>
      <c r="U42" s="273"/>
      <c r="V42" s="364">
        <v>5410242.4399999995</v>
      </c>
      <c r="W42" s="273"/>
      <c r="X42" s="258">
        <v>0</v>
      </c>
      <c r="Y42" s="273"/>
      <c r="Z42" s="273"/>
      <c r="AA42" s="273"/>
      <c r="AB42" s="258" t="s">
        <v>1246</v>
      </c>
      <c r="AC42" s="394"/>
      <c r="AD42" s="273"/>
    </row>
    <row r="43" spans="1:30" hidden="1">
      <c r="A43" s="196">
        <v>26</v>
      </c>
      <c r="B43" s="196" t="s">
        <v>418</v>
      </c>
      <c r="C43" s="273">
        <v>27</v>
      </c>
      <c r="D43" s="273" t="s">
        <v>423</v>
      </c>
      <c r="E43" s="273" t="s">
        <v>1134</v>
      </c>
      <c r="F43" s="273">
        <v>6</v>
      </c>
      <c r="G43" s="273" t="s">
        <v>1333</v>
      </c>
      <c r="H43" s="395" t="s">
        <v>299</v>
      </c>
      <c r="I43" s="364">
        <v>24121856</v>
      </c>
      <c r="J43" s="364">
        <v>0</v>
      </c>
      <c r="K43" s="364">
        <v>0</v>
      </c>
      <c r="L43" s="364">
        <v>0</v>
      </c>
      <c r="M43" s="364">
        <v>0</v>
      </c>
      <c r="N43" s="364">
        <v>0</v>
      </c>
      <c r="O43" s="364">
        <v>24121856</v>
      </c>
      <c r="P43" s="364">
        <v>220443.36696090002</v>
      </c>
      <c r="Q43" s="364">
        <v>591709.12767999992</v>
      </c>
      <c r="R43" s="258">
        <v>0.87536066000000001</v>
      </c>
      <c r="S43" s="258">
        <v>0.86618318677717021</v>
      </c>
      <c r="T43" s="258">
        <v>1.9140379000000001</v>
      </c>
      <c r="U43" s="273"/>
      <c r="V43" s="364">
        <v>342483025.5</v>
      </c>
      <c r="W43" s="273"/>
      <c r="X43" s="258">
        <v>0</v>
      </c>
      <c r="Y43" s="273"/>
      <c r="Z43" s="273"/>
      <c r="AA43" s="273"/>
      <c r="AB43" s="258" t="s">
        <v>1246</v>
      </c>
      <c r="AC43" s="394"/>
      <c r="AD43" s="273"/>
    </row>
    <row r="44" spans="1:30" hidden="1">
      <c r="A44" s="196">
        <v>26</v>
      </c>
      <c r="B44" s="196" t="s">
        <v>418</v>
      </c>
      <c r="C44" s="273">
        <v>28</v>
      </c>
      <c r="D44" s="273" t="s">
        <v>424</v>
      </c>
      <c r="E44" s="273" t="s">
        <v>892</v>
      </c>
      <c r="F44" s="273">
        <v>6</v>
      </c>
      <c r="G44" s="273" t="s">
        <v>1333</v>
      </c>
      <c r="H44" s="395" t="s">
        <v>421</v>
      </c>
      <c r="I44" s="364">
        <v>735409</v>
      </c>
      <c r="J44" s="364">
        <v>0</v>
      </c>
      <c r="K44" s="364">
        <v>73540</v>
      </c>
      <c r="L44" s="364">
        <v>0</v>
      </c>
      <c r="M44" s="364">
        <v>0</v>
      </c>
      <c r="N44" s="364">
        <v>0</v>
      </c>
      <c r="O44" s="364">
        <v>808949</v>
      </c>
      <c r="P44" s="364">
        <v>25917.086928100001</v>
      </c>
      <c r="Q44" s="364">
        <v>40156.228360000001</v>
      </c>
      <c r="R44" s="258">
        <v>5.9406189999999998E-2</v>
      </c>
      <c r="S44" s="258">
        <v>5.8783358617762037E-2</v>
      </c>
      <c r="T44" s="258">
        <v>5.071121E-2</v>
      </c>
      <c r="U44" s="273"/>
      <c r="V44" s="364">
        <v>125359237.76000001</v>
      </c>
      <c r="W44" s="273"/>
      <c r="X44" s="258">
        <v>0</v>
      </c>
      <c r="Y44" s="273"/>
      <c r="Z44" s="273"/>
      <c r="AA44" s="273"/>
      <c r="AB44" s="258" t="s">
        <v>1246</v>
      </c>
      <c r="AC44" s="394"/>
      <c r="AD44" s="273"/>
    </row>
    <row r="45" spans="1:30" hidden="1">
      <c r="A45" s="196">
        <v>26</v>
      </c>
      <c r="B45" s="196" t="s">
        <v>418</v>
      </c>
      <c r="C45" s="273">
        <v>29</v>
      </c>
      <c r="D45" s="273" t="s">
        <v>425</v>
      </c>
      <c r="E45" s="273" t="s">
        <v>1135</v>
      </c>
      <c r="F45" s="273">
        <v>6</v>
      </c>
      <c r="G45" s="273" t="s">
        <v>1333</v>
      </c>
      <c r="H45" s="395" t="s">
        <v>422</v>
      </c>
      <c r="I45" s="364">
        <v>61214329</v>
      </c>
      <c r="J45" s="364">
        <v>0</v>
      </c>
      <c r="K45" s="364">
        <v>0</v>
      </c>
      <c r="L45" s="364">
        <v>0</v>
      </c>
      <c r="M45" s="364">
        <v>0</v>
      </c>
      <c r="N45" s="364">
        <v>0</v>
      </c>
      <c r="O45" s="364">
        <v>61214329</v>
      </c>
      <c r="P45" s="364">
        <v>663415.7738063999</v>
      </c>
      <c r="Q45" s="364">
        <v>4939384.20701</v>
      </c>
      <c r="R45" s="258">
        <v>7.3072095600000004</v>
      </c>
      <c r="S45" s="258">
        <v>7.2305992133664363</v>
      </c>
      <c r="T45" s="258">
        <v>5.50773169</v>
      </c>
      <c r="U45" s="273"/>
      <c r="V45" s="364">
        <v>1449262964.51</v>
      </c>
      <c r="W45" s="273"/>
      <c r="X45" s="258">
        <v>0</v>
      </c>
      <c r="Y45" s="273"/>
      <c r="Z45" s="273"/>
      <c r="AA45" s="273"/>
      <c r="AB45" s="258" t="s">
        <v>1246</v>
      </c>
      <c r="AC45" s="394"/>
      <c r="AD45" s="273"/>
    </row>
    <row r="46" spans="1:30" hidden="1">
      <c r="A46" s="196">
        <v>26</v>
      </c>
      <c r="B46" s="196" t="s">
        <v>418</v>
      </c>
      <c r="C46" s="273">
        <v>30</v>
      </c>
      <c r="D46" s="273" t="s">
        <v>426</v>
      </c>
      <c r="E46" s="273" t="s">
        <v>1136</v>
      </c>
      <c r="F46" s="273">
        <v>6</v>
      </c>
      <c r="G46" s="273" t="s">
        <v>1333</v>
      </c>
      <c r="H46" s="395" t="s">
        <v>300</v>
      </c>
      <c r="I46" s="364">
        <v>1042326</v>
      </c>
      <c r="J46" s="364">
        <v>0</v>
      </c>
      <c r="K46" s="364">
        <v>0</v>
      </c>
      <c r="L46" s="364">
        <v>0</v>
      </c>
      <c r="M46" s="364">
        <v>0</v>
      </c>
      <c r="N46" s="364">
        <v>0</v>
      </c>
      <c r="O46" s="364">
        <v>1042326</v>
      </c>
      <c r="P46" s="364">
        <v>4464.6831805000002</v>
      </c>
      <c r="Q46" s="364">
        <v>27986.453100000002</v>
      </c>
      <c r="R46" s="258">
        <v>4.1402500000000002E-2</v>
      </c>
      <c r="S46" s="258">
        <v>4.0968431952021059E-2</v>
      </c>
      <c r="T46" s="258">
        <v>8.6877869999999996E-2</v>
      </c>
      <c r="U46" s="273"/>
      <c r="V46" s="364">
        <v>75699099.900000006</v>
      </c>
      <c r="W46" s="273"/>
      <c r="X46" s="258">
        <v>0</v>
      </c>
      <c r="Y46" s="273"/>
      <c r="Z46" s="273"/>
      <c r="AA46" s="273"/>
      <c r="AB46" s="258" t="s">
        <v>1246</v>
      </c>
      <c r="AC46" s="394"/>
      <c r="AD46" s="273"/>
    </row>
    <row r="47" spans="1:30" hidden="1">
      <c r="A47" s="196">
        <v>26</v>
      </c>
      <c r="B47" s="196" t="s">
        <v>418</v>
      </c>
      <c r="C47" s="273">
        <v>31</v>
      </c>
      <c r="D47" s="273" t="s">
        <v>750</v>
      </c>
      <c r="E47" s="273" t="s">
        <v>893</v>
      </c>
      <c r="F47" s="273">
        <v>6</v>
      </c>
      <c r="G47" s="273" t="s">
        <v>1333</v>
      </c>
      <c r="H47" s="395" t="s">
        <v>301</v>
      </c>
      <c r="I47" s="364">
        <v>1364733</v>
      </c>
      <c r="J47" s="364">
        <v>465000</v>
      </c>
      <c r="K47" s="364">
        <v>0</v>
      </c>
      <c r="L47" s="364">
        <v>0</v>
      </c>
      <c r="M47" s="364">
        <v>0</v>
      </c>
      <c r="N47" s="364">
        <v>0</v>
      </c>
      <c r="O47" s="364">
        <v>1829733</v>
      </c>
      <c r="P47" s="364">
        <v>304444.16593630001</v>
      </c>
      <c r="Q47" s="364">
        <v>276966.68420999998</v>
      </c>
      <c r="R47" s="258">
        <v>0.40973804000000003</v>
      </c>
      <c r="S47" s="258">
        <v>0.40544225859883215</v>
      </c>
      <c r="T47" s="258">
        <v>0.12473872</v>
      </c>
      <c r="U47" s="273"/>
      <c r="V47" s="364">
        <v>22592485</v>
      </c>
      <c r="W47" s="273"/>
      <c r="X47" s="258">
        <v>-27477.48172630003</v>
      </c>
      <c r="Y47" s="273"/>
      <c r="Z47" s="273"/>
      <c r="AA47" s="273"/>
      <c r="AB47" s="258" t="s">
        <v>1246</v>
      </c>
      <c r="AC47" s="394"/>
      <c r="AD47" s="273"/>
    </row>
    <row r="48" spans="1:30" hidden="1">
      <c r="A48" s="196">
        <v>26</v>
      </c>
      <c r="B48" s="196" t="s">
        <v>418</v>
      </c>
      <c r="C48" s="273">
        <v>32</v>
      </c>
      <c r="D48" s="273" t="s">
        <v>427</v>
      </c>
      <c r="E48" s="273" t="s">
        <v>1137</v>
      </c>
      <c r="F48" s="273">
        <v>6</v>
      </c>
      <c r="G48" s="273" t="s">
        <v>1333</v>
      </c>
      <c r="H48" s="395" t="s">
        <v>302</v>
      </c>
      <c r="I48" s="364">
        <v>41772107</v>
      </c>
      <c r="J48" s="364">
        <v>0</v>
      </c>
      <c r="K48" s="364">
        <v>0</v>
      </c>
      <c r="L48" s="364">
        <v>0</v>
      </c>
      <c r="M48" s="364">
        <v>0</v>
      </c>
      <c r="N48" s="364">
        <v>0</v>
      </c>
      <c r="O48" s="364">
        <v>41772107</v>
      </c>
      <c r="P48" s="364">
        <v>635069.90891859995</v>
      </c>
      <c r="Q48" s="364">
        <v>1942402.9754999999</v>
      </c>
      <c r="R48" s="258">
        <v>2.8735455700000001</v>
      </c>
      <c r="S48" s="258">
        <v>2.8434187012135155</v>
      </c>
      <c r="T48" s="258">
        <v>3.9865294200000001</v>
      </c>
      <c r="U48" s="273"/>
      <c r="V48" s="364">
        <v>263940702.90000001</v>
      </c>
      <c r="W48" s="273"/>
      <c r="X48" s="258">
        <v>0</v>
      </c>
      <c r="Y48" s="273"/>
      <c r="Z48" s="273"/>
      <c r="AA48" s="273"/>
      <c r="AB48" s="258" t="s">
        <v>1246</v>
      </c>
      <c r="AC48" s="394"/>
      <c r="AD48" s="273"/>
    </row>
    <row r="49" spans="1:30" hidden="1">
      <c r="A49" s="196">
        <v>26</v>
      </c>
      <c r="B49" s="196" t="s">
        <v>418</v>
      </c>
      <c r="C49" s="273">
        <v>33</v>
      </c>
      <c r="D49" s="273" t="s">
        <v>428</v>
      </c>
      <c r="E49" s="273" t="s">
        <v>1138</v>
      </c>
      <c r="F49" s="273">
        <v>6</v>
      </c>
      <c r="G49" s="273" t="s">
        <v>1333</v>
      </c>
      <c r="H49" s="395" t="s">
        <v>304</v>
      </c>
      <c r="I49" s="364">
        <v>8558161</v>
      </c>
      <c r="J49" s="364">
        <v>0</v>
      </c>
      <c r="K49" s="364">
        <v>0</v>
      </c>
      <c r="L49" s="364">
        <v>0</v>
      </c>
      <c r="M49" s="364">
        <v>0</v>
      </c>
      <c r="N49" s="364">
        <v>0</v>
      </c>
      <c r="O49" s="364">
        <v>8558161</v>
      </c>
      <c r="P49" s="364">
        <v>16467.6741587</v>
      </c>
      <c r="Q49" s="364">
        <v>63415.973010000002</v>
      </c>
      <c r="R49" s="258">
        <v>9.3816109999999994E-2</v>
      </c>
      <c r="S49" s="258">
        <v>9.2832520278583963E-2</v>
      </c>
      <c r="T49" s="258">
        <v>0.79799028999999999</v>
      </c>
      <c r="U49" s="273"/>
      <c r="V49" s="364">
        <v>180986389.09999999</v>
      </c>
      <c r="W49" s="273"/>
      <c r="X49" s="258">
        <v>0</v>
      </c>
      <c r="Y49" s="273"/>
      <c r="Z49" s="273"/>
      <c r="AA49" s="273"/>
      <c r="AB49" s="258" t="s">
        <v>1246</v>
      </c>
      <c r="AC49" s="394"/>
      <c r="AD49" s="273"/>
    </row>
    <row r="50" spans="1:30" hidden="1">
      <c r="A50" s="196">
        <v>26</v>
      </c>
      <c r="B50" s="196" t="s">
        <v>418</v>
      </c>
      <c r="C50" s="273">
        <v>34</v>
      </c>
      <c r="D50" s="273" t="s">
        <v>429</v>
      </c>
      <c r="E50" s="273" t="s">
        <v>1139</v>
      </c>
      <c r="F50" s="273">
        <v>6</v>
      </c>
      <c r="G50" s="273" t="s">
        <v>1333</v>
      </c>
      <c r="H50" s="395" t="s">
        <v>305</v>
      </c>
      <c r="I50" s="364">
        <v>1041635</v>
      </c>
      <c r="J50" s="364">
        <v>222900</v>
      </c>
      <c r="K50" s="364">
        <v>0</v>
      </c>
      <c r="L50" s="364">
        <v>0</v>
      </c>
      <c r="M50" s="364">
        <v>0</v>
      </c>
      <c r="N50" s="364">
        <v>0</v>
      </c>
      <c r="O50" s="364">
        <v>1264535</v>
      </c>
      <c r="P50" s="364">
        <v>252082.11265560001</v>
      </c>
      <c r="Q50" s="364">
        <v>254437.08734999999</v>
      </c>
      <c r="R50" s="258">
        <v>0.37640827999999998</v>
      </c>
      <c r="S50" s="258">
        <v>0.37246193584884507</v>
      </c>
      <c r="T50" s="258">
        <v>0.11361187</v>
      </c>
      <c r="U50" s="273"/>
      <c r="V50" s="364">
        <v>219201692.66999999</v>
      </c>
      <c r="W50" s="273"/>
      <c r="X50" s="258">
        <v>0</v>
      </c>
      <c r="Y50" s="273"/>
      <c r="Z50" s="273"/>
      <c r="AA50" s="273"/>
      <c r="AB50" s="258" t="s">
        <v>1246</v>
      </c>
      <c r="AC50" s="394"/>
      <c r="AD50" s="273"/>
    </row>
    <row r="51" spans="1:30" hidden="1">
      <c r="A51" s="196">
        <v>26</v>
      </c>
      <c r="B51" s="196" t="s">
        <v>418</v>
      </c>
      <c r="C51" s="273">
        <v>35</v>
      </c>
      <c r="D51" s="273" t="s">
        <v>430</v>
      </c>
      <c r="E51" s="273" t="s">
        <v>894</v>
      </c>
      <c r="F51" s="273">
        <v>6</v>
      </c>
      <c r="G51" s="273" t="s">
        <v>1333</v>
      </c>
      <c r="H51" s="395" t="s">
        <v>307</v>
      </c>
      <c r="I51" s="364">
        <v>363078</v>
      </c>
      <c r="J51" s="364">
        <v>0</v>
      </c>
      <c r="K51" s="364">
        <v>0</v>
      </c>
      <c r="L51" s="364">
        <v>0</v>
      </c>
      <c r="M51" s="364">
        <v>0</v>
      </c>
      <c r="N51" s="364">
        <v>0</v>
      </c>
      <c r="O51" s="364">
        <v>363078</v>
      </c>
      <c r="P51" s="364">
        <v>10794.7967386</v>
      </c>
      <c r="Q51" s="364">
        <v>18858.27132</v>
      </c>
      <c r="R51" s="258">
        <v>2.7898490000000001E-2</v>
      </c>
      <c r="S51" s="258">
        <v>2.7605992175770578E-2</v>
      </c>
      <c r="T51" s="258">
        <v>1.7065839999999999E-2</v>
      </c>
      <c r="U51" s="273"/>
      <c r="V51" s="364"/>
      <c r="W51" s="273"/>
      <c r="X51" s="258"/>
      <c r="Y51" s="273"/>
      <c r="Z51" s="273"/>
      <c r="AA51" s="273"/>
      <c r="AB51" s="258"/>
      <c r="AC51" s="394"/>
      <c r="AD51" s="273"/>
    </row>
    <row r="52" spans="1:30" hidden="1">
      <c r="A52" s="196">
        <v>26</v>
      </c>
      <c r="B52" s="196" t="s">
        <v>418</v>
      </c>
      <c r="C52" s="273">
        <v>36</v>
      </c>
      <c r="D52" s="273" t="s">
        <v>752</v>
      </c>
      <c r="E52" s="273" t="s">
        <v>1141</v>
      </c>
      <c r="F52" s="273">
        <v>6</v>
      </c>
      <c r="G52" s="273" t="s">
        <v>1333</v>
      </c>
      <c r="H52" s="395" t="s">
        <v>308</v>
      </c>
      <c r="I52" s="364">
        <v>2369804</v>
      </c>
      <c r="J52" s="364">
        <v>0</v>
      </c>
      <c r="K52" s="364">
        <v>0</v>
      </c>
      <c r="L52" s="364">
        <v>0</v>
      </c>
      <c r="M52" s="364">
        <v>0</v>
      </c>
      <c r="N52" s="364">
        <v>22000</v>
      </c>
      <c r="O52" s="364">
        <v>2347804</v>
      </c>
      <c r="P52" s="364">
        <v>6037.8163266000001</v>
      </c>
      <c r="Q52" s="364">
        <v>18172.002960000002</v>
      </c>
      <c r="R52" s="258">
        <v>2.6883239999999999E-2</v>
      </c>
      <c r="S52" s="258">
        <v>2.660138689381418E-2</v>
      </c>
      <c r="T52" s="258">
        <v>0.23286193999999999</v>
      </c>
      <c r="U52" s="273"/>
      <c r="V52" s="364">
        <v>84870204.939999998</v>
      </c>
      <c r="W52" s="273"/>
      <c r="X52" s="258">
        <v>0</v>
      </c>
      <c r="Y52" s="273"/>
      <c r="Z52" s="273"/>
      <c r="AA52" s="273"/>
      <c r="AB52" s="258" t="s">
        <v>1246</v>
      </c>
      <c r="AC52" s="394"/>
      <c r="AD52" s="273"/>
    </row>
    <row r="53" spans="1:30" hidden="1">
      <c r="A53" s="196">
        <v>26</v>
      </c>
      <c r="B53" s="196" t="s">
        <v>418</v>
      </c>
      <c r="C53" s="273">
        <v>37</v>
      </c>
      <c r="D53" s="273" t="s">
        <v>431</v>
      </c>
      <c r="E53" s="273" t="s">
        <v>1140</v>
      </c>
      <c r="F53" s="273">
        <v>6</v>
      </c>
      <c r="G53" s="273" t="s">
        <v>1333</v>
      </c>
      <c r="H53" s="395" t="s">
        <v>1391</v>
      </c>
      <c r="I53" s="364">
        <v>20880417</v>
      </c>
      <c r="J53" s="364">
        <v>0</v>
      </c>
      <c r="K53" s="364">
        <v>0</v>
      </c>
      <c r="L53" s="364">
        <v>0</v>
      </c>
      <c r="M53" s="364">
        <v>0</v>
      </c>
      <c r="N53" s="364">
        <v>0</v>
      </c>
      <c r="O53" s="364">
        <v>20880417</v>
      </c>
      <c r="P53" s="364">
        <v>28397.367120000003</v>
      </c>
      <c r="Q53" s="364">
        <v>26726.93376</v>
      </c>
      <c r="R53" s="258">
        <v>3.9539199999999997E-2</v>
      </c>
      <c r="S53" s="258">
        <v>3.9124663747859285E-2</v>
      </c>
      <c r="T53" s="258">
        <v>0.26770418000000001</v>
      </c>
      <c r="U53" s="273"/>
      <c r="V53" s="364">
        <v>1782419531.1700001</v>
      </c>
      <c r="W53" s="273"/>
      <c r="X53" s="258">
        <v>-1670.4333600000027</v>
      </c>
      <c r="Y53" s="273"/>
      <c r="Z53" s="273"/>
      <c r="AA53" s="273"/>
      <c r="AB53" s="258" t="s">
        <v>1246</v>
      </c>
      <c r="AC53" s="394"/>
      <c r="AD53" s="273"/>
    </row>
    <row r="54" spans="1:30" hidden="1">
      <c r="A54" s="196">
        <v>26</v>
      </c>
      <c r="B54" s="196" t="s">
        <v>418</v>
      </c>
      <c r="C54" s="273">
        <v>38</v>
      </c>
      <c r="D54" s="273" t="s">
        <v>432</v>
      </c>
      <c r="E54" s="273" t="s">
        <v>104</v>
      </c>
      <c r="F54" s="273">
        <v>6</v>
      </c>
      <c r="G54" s="273" t="s">
        <v>1333</v>
      </c>
      <c r="H54" s="395" t="s">
        <v>310</v>
      </c>
      <c r="I54" s="364">
        <v>506978</v>
      </c>
      <c r="J54" s="364">
        <v>0</v>
      </c>
      <c r="K54" s="364">
        <v>0</v>
      </c>
      <c r="L54" s="364">
        <v>0</v>
      </c>
      <c r="M54" s="364">
        <v>0</v>
      </c>
      <c r="N54" s="364">
        <v>0</v>
      </c>
      <c r="O54" s="364">
        <v>506978</v>
      </c>
      <c r="P54" s="364">
        <v>1059.5840201000001</v>
      </c>
      <c r="Q54" s="364">
        <v>532.32690000000002</v>
      </c>
      <c r="R54" s="258">
        <v>7.8750999999999995E-4</v>
      </c>
      <c r="S54" s="258">
        <v>7.7925553127274701E-4</v>
      </c>
      <c r="T54" s="258">
        <v>1.9217169999999999E-2</v>
      </c>
      <c r="U54" s="273"/>
      <c r="V54" s="364">
        <v>62807059.960000001</v>
      </c>
      <c r="W54" s="273"/>
      <c r="X54" s="258">
        <v>-527.25712010000007</v>
      </c>
      <c r="Y54" s="273"/>
      <c r="Z54" s="273"/>
      <c r="AA54" s="273"/>
      <c r="AB54" s="258" t="s">
        <v>1246</v>
      </c>
      <c r="AC54" s="394"/>
      <c r="AD54" s="273"/>
    </row>
    <row r="55" spans="1:30" hidden="1">
      <c r="C55" s="273"/>
      <c r="D55" s="273"/>
      <c r="E55" s="273"/>
      <c r="F55" s="273"/>
      <c r="G55" s="370" t="s">
        <v>1334</v>
      </c>
      <c r="H55" s="395" t="s">
        <v>309</v>
      </c>
      <c r="I55" s="364">
        <v>104423049</v>
      </c>
      <c r="J55" s="364">
        <v>0</v>
      </c>
      <c r="K55" s="364">
        <v>0</v>
      </c>
      <c r="L55" s="364">
        <v>0</v>
      </c>
      <c r="M55" s="364">
        <v>0</v>
      </c>
      <c r="N55" s="364">
        <v>0</v>
      </c>
      <c r="O55" s="364">
        <v>104423049</v>
      </c>
      <c r="P55" s="364">
        <v>333545.56444079999</v>
      </c>
      <c r="Q55" s="364">
        <v>1304243.8820100001</v>
      </c>
      <c r="R55" s="258">
        <v>1.92946792</v>
      </c>
      <c r="S55" s="258">
        <v>1.9092389642246756</v>
      </c>
      <c r="T55" s="258">
        <v>9.4717919500000001</v>
      </c>
      <c r="U55" s="273"/>
      <c r="V55" s="364" t="e">
        <v>#N/A</v>
      </c>
      <c r="W55" s="273">
        <v>0</v>
      </c>
      <c r="X55" s="258">
        <v>-29675.172206400031</v>
      </c>
      <c r="Y55" s="273">
        <v>0</v>
      </c>
      <c r="Z55" s="273">
        <v>0</v>
      </c>
      <c r="AA55" s="273">
        <v>0</v>
      </c>
      <c r="AB55" s="258" t="e">
        <v>#N/A</v>
      </c>
      <c r="AC55" s="394">
        <v>0</v>
      </c>
      <c r="AD55" s="273">
        <v>0</v>
      </c>
    </row>
    <row r="56" spans="1:30" hidden="1">
      <c r="C56" s="273"/>
      <c r="D56" s="273"/>
      <c r="E56" s="273"/>
      <c r="F56" s="273"/>
      <c r="G56" s="370"/>
      <c r="H56" s="395" t="s">
        <v>311</v>
      </c>
      <c r="I56" s="364">
        <v>1438599</v>
      </c>
      <c r="J56" s="364">
        <v>175000</v>
      </c>
      <c r="K56" s="364">
        <v>0</v>
      </c>
      <c r="L56" s="364">
        <v>0</v>
      </c>
      <c r="M56" s="364">
        <v>0</v>
      </c>
      <c r="N56" s="364">
        <v>0</v>
      </c>
      <c r="O56" s="364">
        <v>1613599</v>
      </c>
      <c r="P56" s="364">
        <v>273445.86343179998</v>
      </c>
      <c r="Q56" s="364">
        <v>248494.24600000001</v>
      </c>
      <c r="R56" s="258">
        <v>0.36761658000000003</v>
      </c>
      <c r="S56" s="258">
        <v>0.36376240931080261</v>
      </c>
      <c r="T56" s="258">
        <v>0.13181063000000001</v>
      </c>
      <c r="U56" s="273"/>
      <c r="V56" s="364"/>
      <c r="W56" s="273"/>
      <c r="X56" s="258"/>
      <c r="Y56" s="273"/>
      <c r="Z56" s="273"/>
      <c r="AA56" s="273"/>
      <c r="AB56" s="258"/>
      <c r="AC56" s="394"/>
      <c r="AD56" s="273"/>
    </row>
    <row r="57" spans="1:30" hidden="1">
      <c r="A57" s="196">
        <v>17</v>
      </c>
      <c r="B57" s="196" t="s">
        <v>371</v>
      </c>
      <c r="C57" s="273">
        <v>39</v>
      </c>
      <c r="D57" s="273" t="s">
        <v>583</v>
      </c>
      <c r="E57" s="273" t="s">
        <v>1022</v>
      </c>
      <c r="F57" s="273">
        <v>8</v>
      </c>
      <c r="G57" s="273" t="s">
        <v>1335</v>
      </c>
      <c r="H57" s="393"/>
      <c r="I57" s="366">
        <v>271266085</v>
      </c>
      <c r="J57" s="366">
        <v>862900</v>
      </c>
      <c r="K57" s="366">
        <v>73540</v>
      </c>
      <c r="L57" s="366">
        <v>0</v>
      </c>
      <c r="M57" s="396">
        <v>0</v>
      </c>
      <c r="N57" s="366">
        <v>22000</v>
      </c>
      <c r="O57" s="366">
        <v>272180525</v>
      </c>
      <c r="P57" s="366">
        <v>2866480.3222753997</v>
      </c>
      <c r="Q57" s="366">
        <v>9899599.3188499995</v>
      </c>
      <c r="R57" s="367">
        <v>14.645235890000004</v>
      </c>
      <c r="S57" s="367">
        <v>14.491692091077457</v>
      </c>
      <c r="T57" s="368"/>
      <c r="U57" s="273"/>
      <c r="V57" s="364">
        <v>936858.46</v>
      </c>
      <c r="W57" s="273"/>
      <c r="X57" s="258">
        <v>0</v>
      </c>
      <c r="Y57" s="273"/>
      <c r="Z57" s="273"/>
      <c r="AA57" s="273"/>
      <c r="AB57" s="258" t="s">
        <v>1246</v>
      </c>
      <c r="AC57" s="394"/>
      <c r="AD57" s="273"/>
    </row>
    <row r="58" spans="1:30" hidden="1">
      <c r="A58" s="196">
        <v>17</v>
      </c>
      <c r="B58" s="196" t="s">
        <v>371</v>
      </c>
      <c r="C58" s="273">
        <v>40</v>
      </c>
      <c r="D58" s="273" t="s">
        <v>590</v>
      </c>
      <c r="E58" s="273" t="s">
        <v>1026</v>
      </c>
      <c r="F58" s="273">
        <v>8</v>
      </c>
      <c r="G58" s="273" t="s">
        <v>1335</v>
      </c>
      <c r="H58" s="362" t="s">
        <v>1591</v>
      </c>
      <c r="I58" s="369"/>
      <c r="J58" s="369"/>
      <c r="K58" s="369"/>
      <c r="L58" s="369"/>
      <c r="M58" s="364"/>
      <c r="N58" s="369"/>
      <c r="O58" s="369"/>
      <c r="P58" s="369"/>
      <c r="Q58" s="369"/>
      <c r="R58" s="368"/>
      <c r="S58" s="368"/>
      <c r="T58" s="368"/>
      <c r="U58" s="273"/>
      <c r="V58" s="364">
        <v>22757009.850000001</v>
      </c>
      <c r="W58" s="273"/>
      <c r="X58" s="258">
        <v>0</v>
      </c>
      <c r="Y58" s="273"/>
      <c r="Z58" s="273"/>
      <c r="AA58" s="273"/>
      <c r="AB58" s="258" t="s">
        <v>1246</v>
      </c>
      <c r="AC58" s="394"/>
      <c r="AD58" s="273"/>
    </row>
    <row r="59" spans="1:30" hidden="1">
      <c r="A59" s="196">
        <v>17</v>
      </c>
      <c r="B59" s="196" t="s">
        <v>371</v>
      </c>
      <c r="C59" s="273">
        <v>41</v>
      </c>
      <c r="D59" s="273" t="s">
        <v>1024</v>
      </c>
      <c r="E59" s="273" t="s">
        <v>1025</v>
      </c>
      <c r="F59" s="273">
        <v>8</v>
      </c>
      <c r="G59" s="273" t="s">
        <v>1335</v>
      </c>
      <c r="H59" s="395" t="s">
        <v>1677</v>
      </c>
      <c r="I59" s="364">
        <v>54397</v>
      </c>
      <c r="J59" s="364">
        <v>0</v>
      </c>
      <c r="K59" s="364">
        <v>0</v>
      </c>
      <c r="L59" s="364">
        <v>0</v>
      </c>
      <c r="M59" s="364">
        <v>0</v>
      </c>
      <c r="N59" s="364">
        <v>0</v>
      </c>
      <c r="O59" s="364">
        <v>54397</v>
      </c>
      <c r="P59" s="364">
        <v>4504.1210000000001</v>
      </c>
      <c r="Q59" s="364">
        <v>15263.798199999999</v>
      </c>
      <c r="R59" s="258">
        <v>2.2580909999999999E-2</v>
      </c>
      <c r="S59" s="258">
        <v>2.2344163286846859E-2</v>
      </c>
      <c r="T59" s="258">
        <v>0.1703626</v>
      </c>
      <c r="U59" s="273"/>
      <c r="V59" s="364">
        <v>3587538.87</v>
      </c>
      <c r="W59" s="273"/>
      <c r="X59" s="258">
        <v>0</v>
      </c>
      <c r="Y59" s="273"/>
      <c r="Z59" s="273"/>
      <c r="AA59" s="273"/>
      <c r="AB59" s="258" t="s">
        <v>1246</v>
      </c>
      <c r="AC59" s="394" t="s">
        <v>1389</v>
      </c>
      <c r="AD59" s="273"/>
    </row>
    <row r="60" spans="1:30" hidden="1">
      <c r="A60" s="196">
        <v>17</v>
      </c>
      <c r="B60" s="196" t="s">
        <v>371</v>
      </c>
      <c r="C60" s="273">
        <v>42</v>
      </c>
      <c r="D60" s="273" t="s">
        <v>593</v>
      </c>
      <c r="E60" s="273" t="s">
        <v>1027</v>
      </c>
      <c r="F60" s="273">
        <v>8</v>
      </c>
      <c r="G60" s="273" t="s">
        <v>1335</v>
      </c>
      <c r="H60" s="395"/>
      <c r="I60" s="366">
        <v>54397</v>
      </c>
      <c r="J60" s="366">
        <v>0</v>
      </c>
      <c r="K60" s="366">
        <v>0</v>
      </c>
      <c r="L60" s="366">
        <v>0</v>
      </c>
      <c r="M60" s="366">
        <v>0</v>
      </c>
      <c r="N60" s="366">
        <v>0</v>
      </c>
      <c r="O60" s="366">
        <v>54397</v>
      </c>
      <c r="P60" s="366">
        <v>4504.1210000000001</v>
      </c>
      <c r="Q60" s="366">
        <v>15263.798199999999</v>
      </c>
      <c r="R60" s="367">
        <v>2.2580909999999999E-2</v>
      </c>
      <c r="S60" s="367">
        <v>2.2344163286846859E-2</v>
      </c>
      <c r="T60" s="368"/>
      <c r="U60" s="273"/>
      <c r="V60" s="364">
        <v>13899220.609999999</v>
      </c>
      <c r="W60" s="273"/>
      <c r="X60" s="258">
        <v>0</v>
      </c>
      <c r="Y60" s="273"/>
      <c r="Z60" s="273"/>
      <c r="AA60" s="273"/>
      <c r="AB60" s="258" t="s">
        <v>1246</v>
      </c>
      <c r="AC60" s="394"/>
      <c r="AD60" s="273"/>
    </row>
    <row r="61" spans="1:30" hidden="1">
      <c r="A61" s="196">
        <v>17</v>
      </c>
      <c r="B61" s="196" t="s">
        <v>371</v>
      </c>
      <c r="C61" s="273">
        <v>43</v>
      </c>
      <c r="D61" s="273" t="s">
        <v>598</v>
      </c>
      <c r="E61" s="273" t="s">
        <v>1030</v>
      </c>
      <c r="F61" s="273">
        <v>8</v>
      </c>
      <c r="G61" s="273" t="s">
        <v>1335</v>
      </c>
      <c r="H61" s="362" t="s">
        <v>1335</v>
      </c>
      <c r="I61" s="369"/>
      <c r="J61" s="369"/>
      <c r="K61" s="369"/>
      <c r="L61" s="369"/>
      <c r="M61" s="364"/>
      <c r="N61" s="369"/>
      <c r="O61" s="369"/>
      <c r="P61" s="369"/>
      <c r="Q61" s="369"/>
      <c r="R61" s="368"/>
      <c r="S61" s="368"/>
      <c r="T61" s="368"/>
      <c r="U61" s="273"/>
      <c r="V61" s="364">
        <v>672322</v>
      </c>
      <c r="W61" s="273"/>
      <c r="X61" s="258">
        <v>0</v>
      </c>
      <c r="Y61" s="273"/>
      <c r="Z61" s="273"/>
      <c r="AA61" s="273"/>
      <c r="AB61" s="258" t="s">
        <v>1246</v>
      </c>
      <c r="AC61" s="394"/>
      <c r="AD61" s="273"/>
    </row>
    <row r="62" spans="1:30" hidden="1">
      <c r="A62" s="196">
        <v>17</v>
      </c>
      <c r="B62" s="196" t="s">
        <v>371</v>
      </c>
      <c r="C62" s="273">
        <v>44</v>
      </c>
      <c r="D62" s="273" t="s">
        <v>603</v>
      </c>
      <c r="E62" s="273" t="s">
        <v>1033</v>
      </c>
      <c r="F62" s="273">
        <v>8</v>
      </c>
      <c r="G62" s="273" t="s">
        <v>1335</v>
      </c>
      <c r="H62" s="395" t="s">
        <v>194</v>
      </c>
      <c r="I62" s="364">
        <v>93592</v>
      </c>
      <c r="J62" s="364">
        <v>0</v>
      </c>
      <c r="K62" s="364">
        <v>0</v>
      </c>
      <c r="L62" s="364">
        <v>0</v>
      </c>
      <c r="M62" s="364">
        <v>0</v>
      </c>
      <c r="N62" s="364">
        <v>93592</v>
      </c>
      <c r="O62" s="364">
        <v>0</v>
      </c>
      <c r="P62" s="364">
        <v>0</v>
      </c>
      <c r="Q62" s="364">
        <v>0</v>
      </c>
      <c r="R62" s="258">
        <v>0</v>
      </c>
      <c r="S62" s="258">
        <v>0</v>
      </c>
      <c r="T62" s="258">
        <v>0</v>
      </c>
      <c r="U62" s="273"/>
      <c r="V62" s="364">
        <v>8190215.2800000003</v>
      </c>
      <c r="W62" s="273"/>
      <c r="X62" s="258">
        <v>0</v>
      </c>
      <c r="Y62" s="273"/>
      <c r="Z62" s="273"/>
      <c r="AA62" s="273"/>
      <c r="AB62" s="258" t="s">
        <v>1246</v>
      </c>
      <c r="AC62" s="394"/>
      <c r="AD62" s="273"/>
    </row>
    <row r="63" spans="1:30" hidden="1">
      <c r="A63" s="196">
        <v>17</v>
      </c>
      <c r="B63" s="196" t="s">
        <v>371</v>
      </c>
      <c r="C63" s="273">
        <v>45</v>
      </c>
      <c r="D63" s="371" t="s">
        <v>805</v>
      </c>
      <c r="E63" s="273" t="s">
        <v>1038</v>
      </c>
      <c r="F63" s="273">
        <v>8</v>
      </c>
      <c r="G63" s="273" t="s">
        <v>1335</v>
      </c>
      <c r="H63" s="395" t="s">
        <v>199</v>
      </c>
      <c r="I63" s="364">
        <v>363523</v>
      </c>
      <c r="J63" s="364">
        <v>0</v>
      </c>
      <c r="K63" s="364">
        <v>0</v>
      </c>
      <c r="L63" s="364">
        <v>0</v>
      </c>
      <c r="M63" s="364">
        <v>0</v>
      </c>
      <c r="N63" s="364">
        <v>0</v>
      </c>
      <c r="O63" s="364">
        <v>363523</v>
      </c>
      <c r="P63" s="364">
        <v>436.22753669999997</v>
      </c>
      <c r="Q63" s="364">
        <v>588.90726000000006</v>
      </c>
      <c r="R63" s="258">
        <v>8.7122000000000002E-4</v>
      </c>
      <c r="S63" s="258">
        <v>8.6208162646238197E-4</v>
      </c>
      <c r="T63" s="258">
        <v>0.14012368</v>
      </c>
      <c r="U63" s="273"/>
      <c r="V63" s="364">
        <v>7356904.7699999996</v>
      </c>
      <c r="W63" s="273"/>
      <c r="X63" s="258">
        <v>0</v>
      </c>
      <c r="Y63" s="273"/>
      <c r="Z63" s="273"/>
      <c r="AA63" s="273"/>
      <c r="AB63" s="258" t="s">
        <v>1246</v>
      </c>
      <c r="AC63" s="394"/>
      <c r="AD63" s="273"/>
    </row>
    <row r="64" spans="1:30" hidden="1">
      <c r="A64" s="196">
        <v>17</v>
      </c>
      <c r="B64" s="196" t="s">
        <v>371</v>
      </c>
      <c r="C64" s="273">
        <v>46</v>
      </c>
      <c r="D64" s="273" t="s">
        <v>607</v>
      </c>
      <c r="E64" s="273" t="s">
        <v>1039</v>
      </c>
      <c r="F64" s="273">
        <v>8</v>
      </c>
      <c r="G64" s="273" t="s">
        <v>1335</v>
      </c>
      <c r="H64" s="395" t="s">
        <v>587</v>
      </c>
      <c r="I64" s="364">
        <v>358753</v>
      </c>
      <c r="J64" s="364">
        <v>0</v>
      </c>
      <c r="K64" s="364">
        <v>0</v>
      </c>
      <c r="L64" s="364">
        <v>0</v>
      </c>
      <c r="M64" s="364">
        <v>0</v>
      </c>
      <c r="N64" s="364">
        <v>0</v>
      </c>
      <c r="O64" s="364">
        <v>358753</v>
      </c>
      <c r="P64" s="364">
        <v>0</v>
      </c>
      <c r="Q64" s="364">
        <v>0</v>
      </c>
      <c r="R64" s="258">
        <v>0</v>
      </c>
      <c r="S64" s="258">
        <v>0</v>
      </c>
      <c r="T64" s="258">
        <v>4.8135381700000002</v>
      </c>
      <c r="U64" s="273"/>
      <c r="V64" s="364">
        <v>10488217.789999999</v>
      </c>
      <c r="W64" s="273"/>
      <c r="X64" s="258">
        <v>0</v>
      </c>
      <c r="Y64" s="273"/>
      <c r="Z64" s="273"/>
      <c r="AA64" s="273"/>
      <c r="AB64" s="258" t="s">
        <v>1246</v>
      </c>
      <c r="AC64" s="394"/>
      <c r="AD64" s="273"/>
    </row>
    <row r="65" spans="1:30" hidden="1">
      <c r="A65" s="196">
        <v>17</v>
      </c>
      <c r="B65" s="196" t="s">
        <v>371</v>
      </c>
      <c r="C65" s="273">
        <v>47</v>
      </c>
      <c r="D65" s="371" t="s">
        <v>1035</v>
      </c>
      <c r="E65" s="273" t="s">
        <v>1036</v>
      </c>
      <c r="F65" s="273">
        <v>8</v>
      </c>
      <c r="G65" s="273" t="s">
        <v>1335</v>
      </c>
      <c r="H65" s="395" t="s">
        <v>202</v>
      </c>
      <c r="I65" s="364">
        <v>935300</v>
      </c>
      <c r="J65" s="364">
        <v>0</v>
      </c>
      <c r="K65" s="364">
        <v>0</v>
      </c>
      <c r="L65" s="364">
        <v>0</v>
      </c>
      <c r="M65" s="364">
        <v>0</v>
      </c>
      <c r="N65" s="364">
        <v>13000</v>
      </c>
      <c r="O65" s="364">
        <v>922300</v>
      </c>
      <c r="P65" s="364">
        <v>0</v>
      </c>
      <c r="Q65" s="364">
        <v>9453.5750000000007</v>
      </c>
      <c r="R65" s="258">
        <v>1.39854E-2</v>
      </c>
      <c r="S65" s="258">
        <v>1.3838772019696468E-2</v>
      </c>
      <c r="T65" s="258">
        <v>6.0769585599999996</v>
      </c>
      <c r="U65" s="273"/>
      <c r="V65" s="364" t="e">
        <v>#N/A</v>
      </c>
      <c r="W65" s="273"/>
      <c r="X65" s="258">
        <v>0</v>
      </c>
      <c r="Y65" s="273"/>
      <c r="Z65" s="273"/>
      <c r="AA65" s="273"/>
      <c r="AB65" s="258" t="e">
        <v>#N/A</v>
      </c>
      <c r="AC65" s="394"/>
      <c r="AD65" s="273"/>
    </row>
    <row r="66" spans="1:30" hidden="1">
      <c r="A66" s="196">
        <v>17</v>
      </c>
      <c r="B66" s="196" t="s">
        <v>371</v>
      </c>
      <c r="C66" s="273">
        <v>48</v>
      </c>
      <c r="D66" s="273" t="s">
        <v>606</v>
      </c>
      <c r="E66" s="273" t="s">
        <v>1034</v>
      </c>
      <c r="F66" s="273">
        <v>8</v>
      </c>
      <c r="G66" s="273" t="s">
        <v>1335</v>
      </c>
      <c r="H66" s="395" t="s">
        <v>205</v>
      </c>
      <c r="I66" s="364">
        <v>80578</v>
      </c>
      <c r="J66" s="364">
        <v>0</v>
      </c>
      <c r="K66" s="364">
        <v>0</v>
      </c>
      <c r="L66" s="364">
        <v>0</v>
      </c>
      <c r="M66" s="364">
        <v>0</v>
      </c>
      <c r="N66" s="364">
        <v>0</v>
      </c>
      <c r="O66" s="364">
        <v>80578</v>
      </c>
      <c r="P66" s="364">
        <v>392.03325000000001</v>
      </c>
      <c r="Q66" s="364">
        <v>4314.9519</v>
      </c>
      <c r="R66" s="258">
        <v>6.3834399999999998E-3</v>
      </c>
      <c r="S66" s="258">
        <v>6.3165136596532116E-3</v>
      </c>
      <c r="T66" s="258">
        <v>2.2062866200000002</v>
      </c>
      <c r="U66" s="273"/>
      <c r="V66" s="364">
        <v>10031827.109999999</v>
      </c>
      <c r="W66" s="273"/>
      <c r="X66" s="258">
        <v>0</v>
      </c>
      <c r="Y66" s="273"/>
      <c r="Z66" s="273"/>
      <c r="AA66" s="273"/>
      <c r="AB66" s="258" t="s">
        <v>1246</v>
      </c>
      <c r="AC66" s="394"/>
      <c r="AD66" s="273"/>
    </row>
    <row r="67" spans="1:30" hidden="1">
      <c r="A67" s="196">
        <v>17</v>
      </c>
      <c r="B67" s="196" t="s">
        <v>371</v>
      </c>
      <c r="C67" s="273">
        <v>49</v>
      </c>
      <c r="D67" s="273" t="s">
        <v>618</v>
      </c>
      <c r="E67" s="273" t="s">
        <v>1044</v>
      </c>
      <c r="F67" s="273">
        <v>8</v>
      </c>
      <c r="G67" s="273" t="s">
        <v>1335</v>
      </c>
      <c r="H67" s="395" t="s">
        <v>208</v>
      </c>
      <c r="I67" s="364">
        <v>579461</v>
      </c>
      <c r="J67" s="364">
        <v>0</v>
      </c>
      <c r="K67" s="364">
        <v>0</v>
      </c>
      <c r="L67" s="364">
        <v>0</v>
      </c>
      <c r="M67" s="364">
        <v>0</v>
      </c>
      <c r="N67" s="364">
        <v>0</v>
      </c>
      <c r="O67" s="364">
        <v>579461</v>
      </c>
      <c r="P67" s="364">
        <v>0</v>
      </c>
      <c r="Q67" s="364">
        <v>0</v>
      </c>
      <c r="R67" s="258">
        <v>0</v>
      </c>
      <c r="S67" s="258">
        <v>0</v>
      </c>
      <c r="T67" s="258">
        <v>5.9122640500000001</v>
      </c>
      <c r="U67" s="273"/>
      <c r="V67" s="364">
        <v>7446414.9800000004</v>
      </c>
      <c r="W67" s="273"/>
      <c r="X67" s="258">
        <v>0</v>
      </c>
      <c r="Y67" s="273"/>
      <c r="Z67" s="273"/>
      <c r="AA67" s="273"/>
      <c r="AB67" s="258" t="s">
        <v>1246</v>
      </c>
      <c r="AC67" s="394" t="s">
        <v>1389</v>
      </c>
      <c r="AD67" s="273"/>
    </row>
    <row r="68" spans="1:30" hidden="1">
      <c r="A68" s="196">
        <v>17</v>
      </c>
      <c r="B68" s="196" t="s">
        <v>371</v>
      </c>
      <c r="C68" s="273">
        <v>50</v>
      </c>
      <c r="D68" s="273" t="s">
        <v>376</v>
      </c>
      <c r="E68" s="273" t="s">
        <v>871</v>
      </c>
      <c r="F68" s="273">
        <v>8</v>
      </c>
      <c r="G68" s="273" t="s">
        <v>1335</v>
      </c>
      <c r="H68" s="395" t="s">
        <v>806</v>
      </c>
      <c r="I68" s="364">
        <v>1111493</v>
      </c>
      <c r="J68" s="364">
        <v>0</v>
      </c>
      <c r="K68" s="364">
        <v>0</v>
      </c>
      <c r="L68" s="364">
        <v>0</v>
      </c>
      <c r="M68" s="364">
        <v>0</v>
      </c>
      <c r="N68" s="364">
        <v>0</v>
      </c>
      <c r="O68" s="364">
        <v>1111493</v>
      </c>
      <c r="P68" s="364">
        <v>5636.9700999999995</v>
      </c>
      <c r="Q68" s="364">
        <v>32233.296999999999</v>
      </c>
      <c r="R68" s="258">
        <v>4.7685190000000002E-2</v>
      </c>
      <c r="S68" s="258">
        <v>4.7185244590132944E-2</v>
      </c>
      <c r="T68" s="258">
        <v>5.1993652199999998</v>
      </c>
      <c r="U68" s="273"/>
      <c r="V68" s="364" t="e">
        <v>#N/A</v>
      </c>
      <c r="W68" s="273"/>
      <c r="X68" s="258">
        <v>0</v>
      </c>
      <c r="Y68" s="273"/>
      <c r="Z68" s="273"/>
      <c r="AA68" s="273"/>
      <c r="AB68" s="258" t="e">
        <v>#N/A</v>
      </c>
      <c r="AC68" s="394"/>
      <c r="AD68" s="273"/>
    </row>
    <row r="69" spans="1:30" hidden="1">
      <c r="A69" s="196">
        <v>17</v>
      </c>
      <c r="B69" s="196" t="s">
        <v>371</v>
      </c>
      <c r="C69" s="273">
        <v>51</v>
      </c>
      <c r="D69" s="273" t="s">
        <v>620</v>
      </c>
      <c r="E69" s="273" t="s">
        <v>1046</v>
      </c>
      <c r="F69" s="273">
        <v>8</v>
      </c>
      <c r="G69" s="273" t="s">
        <v>1335</v>
      </c>
      <c r="H69" s="395" t="s">
        <v>210</v>
      </c>
      <c r="I69" s="364">
        <v>852681</v>
      </c>
      <c r="J69" s="364">
        <v>0</v>
      </c>
      <c r="K69" s="364">
        <v>0</v>
      </c>
      <c r="L69" s="364">
        <v>0</v>
      </c>
      <c r="M69" s="364">
        <v>0</v>
      </c>
      <c r="N69" s="364">
        <v>0</v>
      </c>
      <c r="O69" s="364">
        <v>852681</v>
      </c>
      <c r="P69" s="364">
        <v>0</v>
      </c>
      <c r="Q69" s="364">
        <v>20677.51425</v>
      </c>
      <c r="R69" s="258">
        <v>3.0589829999999998E-2</v>
      </c>
      <c r="S69" s="258">
        <v>3.0269121008695121E-2</v>
      </c>
      <c r="T69" s="258">
        <v>6.86660278</v>
      </c>
      <c r="U69" s="273"/>
      <c r="V69" s="364">
        <v>5059693.82</v>
      </c>
      <c r="W69" s="273"/>
      <c r="X69" s="258">
        <v>0</v>
      </c>
      <c r="Y69" s="273"/>
      <c r="Z69" s="273"/>
      <c r="AA69" s="273"/>
      <c r="AB69" s="258" t="s">
        <v>1246</v>
      </c>
      <c r="AC69" s="394"/>
      <c r="AD69" s="273"/>
    </row>
    <row r="70" spans="1:30" hidden="1">
      <c r="A70" s="196">
        <v>17</v>
      </c>
      <c r="B70" s="196" t="s">
        <v>371</v>
      </c>
      <c r="C70" s="273">
        <v>52</v>
      </c>
      <c r="D70" s="371" t="s">
        <v>621</v>
      </c>
      <c r="E70" s="273" t="s">
        <v>1047</v>
      </c>
      <c r="F70" s="273">
        <v>8</v>
      </c>
      <c r="G70" s="273" t="s">
        <v>1335</v>
      </c>
      <c r="H70" s="395" t="s">
        <v>1037</v>
      </c>
      <c r="I70" s="364">
        <v>1069498</v>
      </c>
      <c r="J70" s="364">
        <v>0</v>
      </c>
      <c r="K70" s="364">
        <v>0</v>
      </c>
      <c r="L70" s="364">
        <v>0</v>
      </c>
      <c r="M70" s="364">
        <v>0</v>
      </c>
      <c r="N70" s="364">
        <v>0</v>
      </c>
      <c r="O70" s="364">
        <v>1069498</v>
      </c>
      <c r="P70" s="364">
        <v>1351.0579914</v>
      </c>
      <c r="Q70" s="364">
        <v>3764.6329599999999</v>
      </c>
      <c r="R70" s="258">
        <v>5.5693100000000001E-3</v>
      </c>
      <c r="S70" s="258">
        <v>5.5109201832402119E-3</v>
      </c>
      <c r="T70" s="258">
        <v>0.21475432</v>
      </c>
      <c r="U70" s="273"/>
      <c r="V70" s="364">
        <v>2119760.06</v>
      </c>
      <c r="W70" s="273"/>
      <c r="X70" s="258">
        <v>0</v>
      </c>
      <c r="Y70" s="273"/>
      <c r="Z70" s="273"/>
      <c r="AA70" s="273"/>
      <c r="AB70" s="258" t="s">
        <v>1246</v>
      </c>
      <c r="AC70" s="394"/>
      <c r="AD70" s="273"/>
    </row>
    <row r="71" spans="1:30" hidden="1">
      <c r="A71" s="196">
        <v>17</v>
      </c>
      <c r="B71" s="196" t="s">
        <v>371</v>
      </c>
      <c r="C71" s="273">
        <v>53</v>
      </c>
      <c r="D71" s="273" t="s">
        <v>615</v>
      </c>
      <c r="E71" s="273" t="s">
        <v>1041</v>
      </c>
      <c r="F71" s="273">
        <v>8</v>
      </c>
      <c r="G71" s="273" t="s">
        <v>1335</v>
      </c>
      <c r="H71" s="395" t="s">
        <v>209</v>
      </c>
      <c r="I71" s="364">
        <v>662508</v>
      </c>
      <c r="J71" s="364">
        <v>0</v>
      </c>
      <c r="K71" s="364">
        <v>0</v>
      </c>
      <c r="L71" s="364">
        <v>0</v>
      </c>
      <c r="M71" s="364">
        <v>0</v>
      </c>
      <c r="N71" s="364">
        <v>0</v>
      </c>
      <c r="O71" s="364">
        <v>662508</v>
      </c>
      <c r="P71" s="364">
        <v>0</v>
      </c>
      <c r="Q71" s="364">
        <v>2120.0255999999999</v>
      </c>
      <c r="R71" s="258">
        <v>3.1363200000000002E-3</v>
      </c>
      <c r="S71" s="258">
        <v>3.1034345159709647E-3</v>
      </c>
      <c r="T71" s="258">
        <v>1.6562699999999999</v>
      </c>
      <c r="U71" s="273"/>
      <c r="V71" s="364">
        <v>3010660.57</v>
      </c>
      <c r="W71" s="273"/>
      <c r="X71" s="258">
        <v>0</v>
      </c>
      <c r="Y71" s="273"/>
      <c r="Z71" s="273"/>
      <c r="AA71" s="273"/>
      <c r="AB71" s="258" t="s">
        <v>1246</v>
      </c>
      <c r="AC71" s="394"/>
      <c r="AD71" s="273"/>
    </row>
    <row r="72" spans="1:30" hidden="1">
      <c r="A72" s="196">
        <v>17</v>
      </c>
      <c r="B72" s="196" t="s">
        <v>371</v>
      </c>
      <c r="C72" s="273">
        <v>54</v>
      </c>
      <c r="D72" s="273" t="s">
        <v>374</v>
      </c>
      <c r="E72" s="273" t="s">
        <v>870</v>
      </c>
      <c r="F72" s="273">
        <v>8</v>
      </c>
      <c r="G72" s="273" t="s">
        <v>1335</v>
      </c>
      <c r="H72" s="395" t="s">
        <v>213</v>
      </c>
      <c r="I72" s="364">
        <v>618595</v>
      </c>
      <c r="J72" s="364">
        <v>0</v>
      </c>
      <c r="K72" s="364">
        <v>0</v>
      </c>
      <c r="L72" s="364">
        <v>0</v>
      </c>
      <c r="M72" s="364">
        <v>0</v>
      </c>
      <c r="N72" s="364">
        <v>0</v>
      </c>
      <c r="O72" s="364">
        <v>618595</v>
      </c>
      <c r="P72" s="364">
        <v>0</v>
      </c>
      <c r="Q72" s="364">
        <v>0</v>
      </c>
      <c r="R72" s="258">
        <v>0</v>
      </c>
      <c r="S72" s="258">
        <v>0</v>
      </c>
      <c r="T72" s="258">
        <v>6.2423811300000001</v>
      </c>
      <c r="U72" s="273"/>
      <c r="V72" s="364">
        <v>547376</v>
      </c>
      <c r="W72" s="273"/>
      <c r="X72" s="258">
        <v>0</v>
      </c>
      <c r="Y72" s="273"/>
      <c r="Z72" s="273"/>
      <c r="AA72" s="273"/>
      <c r="AB72" s="258" t="s">
        <v>1246</v>
      </c>
      <c r="AC72" s="394"/>
      <c r="AD72" s="273"/>
    </row>
    <row r="73" spans="1:30" hidden="1">
      <c r="A73" s="196">
        <v>17</v>
      </c>
      <c r="B73" s="196" t="s">
        <v>371</v>
      </c>
      <c r="C73" s="273">
        <v>55</v>
      </c>
      <c r="D73" s="371" t="s">
        <v>1042</v>
      </c>
      <c r="E73" s="273" t="s">
        <v>1043</v>
      </c>
      <c r="F73" s="273">
        <v>8</v>
      </c>
      <c r="G73" s="273" t="s">
        <v>1335</v>
      </c>
      <c r="H73" s="393" t="s">
        <v>216</v>
      </c>
      <c r="I73" s="369">
        <v>340301</v>
      </c>
      <c r="J73" s="369">
        <v>0</v>
      </c>
      <c r="K73" s="369">
        <v>0</v>
      </c>
      <c r="L73" s="369">
        <v>0</v>
      </c>
      <c r="M73" s="369">
        <v>0</v>
      </c>
      <c r="N73" s="369">
        <v>0</v>
      </c>
      <c r="O73" s="369">
        <v>340301</v>
      </c>
      <c r="P73" s="369">
        <v>3846.9830000000002</v>
      </c>
      <c r="Q73" s="369">
        <v>24168.106</v>
      </c>
      <c r="R73" s="368">
        <v>3.5753729999999997E-2</v>
      </c>
      <c r="S73" s="368">
        <v>3.5378881437113291E-2</v>
      </c>
      <c r="T73" s="368">
        <v>1.5177308700000001</v>
      </c>
      <c r="U73" s="273"/>
      <c r="V73" s="364">
        <v>2079366.11</v>
      </c>
      <c r="W73" s="273"/>
      <c r="X73" s="258">
        <v>0</v>
      </c>
      <c r="Y73" s="273"/>
      <c r="Z73" s="273"/>
      <c r="AA73" s="273"/>
      <c r="AB73" s="258" t="s">
        <v>1246</v>
      </c>
      <c r="AC73" s="394"/>
      <c r="AD73" s="273"/>
    </row>
    <row r="74" spans="1:30" hidden="1">
      <c r="A74" s="196">
        <v>17</v>
      </c>
      <c r="B74" s="196" t="s">
        <v>371</v>
      </c>
      <c r="C74" s="273">
        <v>56</v>
      </c>
      <c r="D74" s="273" t="s">
        <v>622</v>
      </c>
      <c r="E74" s="273" t="s">
        <v>1048</v>
      </c>
      <c r="F74" s="273">
        <v>8</v>
      </c>
      <c r="G74" s="273" t="s">
        <v>1335</v>
      </c>
      <c r="H74" s="395" t="s">
        <v>215</v>
      </c>
      <c r="I74" s="364">
        <v>224486</v>
      </c>
      <c r="J74" s="364">
        <v>0</v>
      </c>
      <c r="K74" s="364">
        <v>0</v>
      </c>
      <c r="L74" s="364">
        <v>0</v>
      </c>
      <c r="M74" s="364">
        <v>0</v>
      </c>
      <c r="N74" s="364">
        <v>0</v>
      </c>
      <c r="O74" s="364">
        <v>224486</v>
      </c>
      <c r="P74" s="364">
        <v>224.48567879999999</v>
      </c>
      <c r="Q74" s="364">
        <v>628.56080000000009</v>
      </c>
      <c r="R74" s="258">
        <v>9.2988000000000001E-4</v>
      </c>
      <c r="S74" s="258">
        <v>9.2012911641553888E-4</v>
      </c>
      <c r="T74" s="258">
        <v>3.39579772</v>
      </c>
      <c r="U74" s="273"/>
      <c r="V74" s="364" t="e">
        <v>#N/A</v>
      </c>
      <c r="W74" s="273"/>
      <c r="X74" s="258">
        <v>0</v>
      </c>
      <c r="Y74" s="273"/>
      <c r="Z74" s="273"/>
      <c r="AA74" s="273"/>
      <c r="AB74" s="258" t="e">
        <v>#N/A</v>
      </c>
      <c r="AC74" s="394"/>
      <c r="AD74" s="273"/>
    </row>
    <row r="75" spans="1:30" hidden="1">
      <c r="A75" s="196">
        <v>17</v>
      </c>
      <c r="B75" s="196" t="s">
        <v>371</v>
      </c>
      <c r="C75" s="273">
        <v>57</v>
      </c>
      <c r="D75" s="273" t="s">
        <v>626</v>
      </c>
      <c r="E75" s="273" t="s">
        <v>1185</v>
      </c>
      <c r="F75" s="273">
        <v>8</v>
      </c>
      <c r="G75" s="273" t="s">
        <v>1335</v>
      </c>
      <c r="H75" s="395" t="s">
        <v>1289</v>
      </c>
      <c r="I75" s="364">
        <v>192424</v>
      </c>
      <c r="J75" s="364">
        <v>0</v>
      </c>
      <c r="K75" s="364">
        <v>0</v>
      </c>
      <c r="L75" s="364">
        <v>0</v>
      </c>
      <c r="M75" s="364">
        <v>0</v>
      </c>
      <c r="N75" s="364">
        <v>10000</v>
      </c>
      <c r="O75" s="364">
        <v>182424</v>
      </c>
      <c r="P75" s="364">
        <v>364.84800000000001</v>
      </c>
      <c r="Q75" s="364">
        <v>1459.3920000000001</v>
      </c>
      <c r="R75" s="258">
        <v>2.15899E-3</v>
      </c>
      <c r="S75" s="258">
        <v>2.1363551011515606E-3</v>
      </c>
      <c r="T75" s="258">
        <v>2.7804298099999998</v>
      </c>
      <c r="U75" s="273"/>
      <c r="V75" s="364">
        <v>5467885.0800000001</v>
      </c>
      <c r="W75" s="273"/>
      <c r="X75" s="258">
        <v>0</v>
      </c>
      <c r="Y75" s="273"/>
      <c r="Z75" s="273"/>
      <c r="AA75" s="273"/>
      <c r="AB75" s="258" t="s">
        <v>1246</v>
      </c>
      <c r="AC75" s="394" t="s">
        <v>1389</v>
      </c>
      <c r="AD75" s="273"/>
    </row>
    <row r="76" spans="1:30" hidden="1">
      <c r="A76" s="196">
        <v>17</v>
      </c>
      <c r="B76" s="196" t="s">
        <v>371</v>
      </c>
      <c r="C76" s="273">
        <v>58</v>
      </c>
      <c r="D76" s="273" t="s">
        <v>627</v>
      </c>
      <c r="E76" s="273" t="s">
        <v>1051</v>
      </c>
      <c r="F76" s="273">
        <v>8</v>
      </c>
      <c r="G76" s="273" t="s">
        <v>1335</v>
      </c>
      <c r="H76" s="395" t="s">
        <v>616</v>
      </c>
      <c r="I76" s="364">
        <v>279614</v>
      </c>
      <c r="J76" s="364">
        <v>0</v>
      </c>
      <c r="K76" s="364">
        <v>0</v>
      </c>
      <c r="L76" s="364">
        <v>0</v>
      </c>
      <c r="M76" s="364">
        <v>0</v>
      </c>
      <c r="N76" s="364">
        <v>10000</v>
      </c>
      <c r="O76" s="364">
        <v>269614</v>
      </c>
      <c r="P76" s="364">
        <v>485.30520000000001</v>
      </c>
      <c r="Q76" s="364">
        <v>13620.89928</v>
      </c>
      <c r="R76" s="258">
        <v>2.0150439999999999E-2</v>
      </c>
      <c r="S76" s="258">
        <v>1.9939178547710018E-2</v>
      </c>
      <c r="T76" s="258">
        <v>8.8328528399999993</v>
      </c>
      <c r="U76" s="273"/>
      <c r="V76" s="364" t="e">
        <v>#N/A</v>
      </c>
      <c r="W76" s="273"/>
      <c r="X76" s="258">
        <v>0</v>
      </c>
      <c r="Y76" s="273"/>
      <c r="Z76" s="273"/>
      <c r="AA76" s="273"/>
      <c r="AB76" s="258" t="e">
        <v>#N/A</v>
      </c>
      <c r="AC76" s="394"/>
      <c r="AD76" s="273"/>
    </row>
    <row r="77" spans="1:30" hidden="1">
      <c r="A77" s="196">
        <v>17</v>
      </c>
      <c r="B77" s="196" t="s">
        <v>371</v>
      </c>
      <c r="C77" s="273">
        <v>59</v>
      </c>
      <c r="D77" s="273" t="s">
        <v>629</v>
      </c>
      <c r="E77" s="273" t="s">
        <v>1052</v>
      </c>
      <c r="F77" s="273">
        <v>8</v>
      </c>
      <c r="G77" s="273" t="s">
        <v>1335</v>
      </c>
      <c r="H77" s="395" t="s">
        <v>375</v>
      </c>
      <c r="I77" s="364">
        <v>44780</v>
      </c>
      <c r="J77" s="364">
        <v>0</v>
      </c>
      <c r="K77" s="364">
        <v>0</v>
      </c>
      <c r="L77" s="364">
        <v>0</v>
      </c>
      <c r="M77" s="364">
        <v>0</v>
      </c>
      <c r="N77" s="364">
        <v>0</v>
      </c>
      <c r="O77" s="364">
        <v>44780</v>
      </c>
      <c r="P77" s="364">
        <v>34.481000000000002</v>
      </c>
      <c r="Q77" s="364">
        <v>159.41679999999999</v>
      </c>
      <c r="R77" s="258">
        <v>2.3583999999999999E-4</v>
      </c>
      <c r="S77" s="258">
        <v>2.3336491764327756E-4</v>
      </c>
      <c r="T77" s="258">
        <v>7.4633329999999998E-2</v>
      </c>
      <c r="U77" s="273"/>
      <c r="V77" s="364" t="e">
        <v>#N/A</v>
      </c>
      <c r="W77" s="273"/>
      <c r="X77" s="258">
        <v>0</v>
      </c>
      <c r="Y77" s="273"/>
      <c r="Z77" s="273"/>
      <c r="AA77" s="273"/>
      <c r="AB77" s="258" t="e">
        <v>#N/A</v>
      </c>
      <c r="AC77" s="394"/>
      <c r="AD77" s="273"/>
    </row>
    <row r="78" spans="1:30" hidden="1">
      <c r="A78" s="196">
        <v>17</v>
      </c>
      <c r="B78" s="196" t="s">
        <v>371</v>
      </c>
      <c r="C78" s="273">
        <v>60</v>
      </c>
      <c r="D78" s="377" t="s">
        <v>1392</v>
      </c>
      <c r="E78" s="179" t="s">
        <v>1393</v>
      </c>
      <c r="F78" s="273">
        <v>8</v>
      </c>
      <c r="G78" s="273" t="s">
        <v>1335</v>
      </c>
      <c r="H78" s="395" t="s">
        <v>617</v>
      </c>
      <c r="I78" s="364">
        <v>259287</v>
      </c>
      <c r="J78" s="364">
        <v>0</v>
      </c>
      <c r="K78" s="364">
        <v>0</v>
      </c>
      <c r="L78" s="364">
        <v>0</v>
      </c>
      <c r="M78" s="364">
        <v>0</v>
      </c>
      <c r="N78" s="364">
        <v>0</v>
      </c>
      <c r="O78" s="364">
        <v>259287</v>
      </c>
      <c r="P78" s="364">
        <v>570.43140000000005</v>
      </c>
      <c r="Q78" s="364">
        <v>1555.722</v>
      </c>
      <c r="R78" s="258">
        <v>2.3015000000000002E-3</v>
      </c>
      <c r="S78" s="258">
        <v>2.2773693638677671E-3</v>
      </c>
      <c r="T78" s="258">
        <v>3.2410874999999999</v>
      </c>
      <c r="U78" s="273"/>
      <c r="V78" s="364"/>
      <c r="W78" s="273"/>
      <c r="X78" s="258"/>
      <c r="Y78" s="273"/>
      <c r="Z78" s="273"/>
      <c r="AA78" s="273"/>
      <c r="AB78" s="258"/>
      <c r="AC78" s="394"/>
      <c r="AD78" s="273"/>
    </row>
    <row r="79" spans="1:30" hidden="1">
      <c r="A79" s="196">
        <v>17</v>
      </c>
      <c r="B79" s="196" t="s">
        <v>371</v>
      </c>
      <c r="C79" s="273">
        <v>61</v>
      </c>
      <c r="D79" s="273" t="s">
        <v>635</v>
      </c>
      <c r="E79" s="273" t="s">
        <v>1188</v>
      </c>
      <c r="F79" s="273">
        <v>8</v>
      </c>
      <c r="G79" s="273" t="s">
        <v>1335</v>
      </c>
      <c r="H79" s="395" t="s">
        <v>217</v>
      </c>
      <c r="I79" s="364">
        <v>704380</v>
      </c>
      <c r="J79" s="364">
        <v>0</v>
      </c>
      <c r="K79" s="364">
        <v>0</v>
      </c>
      <c r="L79" s="364">
        <v>0</v>
      </c>
      <c r="M79" s="364">
        <v>0</v>
      </c>
      <c r="N79" s="364">
        <v>0</v>
      </c>
      <c r="O79" s="364">
        <v>704380</v>
      </c>
      <c r="P79" s="364">
        <v>7482.3853638000001</v>
      </c>
      <c r="Q79" s="364">
        <v>52652.404999999999</v>
      </c>
      <c r="R79" s="258">
        <v>7.7892740000000002E-2</v>
      </c>
      <c r="S79" s="258">
        <v>7.7076093338628651E-2</v>
      </c>
      <c r="T79" s="258">
        <v>6.4326940600000002</v>
      </c>
      <c r="U79" s="273"/>
      <c r="V79" s="364">
        <v>81656.89</v>
      </c>
      <c r="W79" s="273"/>
      <c r="X79" s="258">
        <v>0</v>
      </c>
      <c r="Y79" s="273"/>
      <c r="Z79" s="273"/>
      <c r="AA79" s="273"/>
      <c r="AB79" s="258" t="s">
        <v>1246</v>
      </c>
      <c r="AC79" s="394" t="s">
        <v>1389</v>
      </c>
      <c r="AD79" s="273"/>
    </row>
    <row r="80" spans="1:30" hidden="1">
      <c r="A80" s="196">
        <v>17</v>
      </c>
      <c r="B80" s="196" t="s">
        <v>371</v>
      </c>
      <c r="C80" s="273">
        <v>62</v>
      </c>
      <c r="D80" s="273" t="s">
        <v>637</v>
      </c>
      <c r="E80" s="273" t="s">
        <v>1055</v>
      </c>
      <c r="F80" s="273">
        <v>8</v>
      </c>
      <c r="G80" s="273" t="s">
        <v>1335</v>
      </c>
      <c r="H80" s="395" t="s">
        <v>219</v>
      </c>
      <c r="I80" s="364">
        <v>628671</v>
      </c>
      <c r="J80" s="364">
        <v>0</v>
      </c>
      <c r="K80" s="364">
        <v>0</v>
      </c>
      <c r="L80" s="364">
        <v>0</v>
      </c>
      <c r="M80" s="364">
        <v>0</v>
      </c>
      <c r="N80" s="364">
        <v>0</v>
      </c>
      <c r="O80" s="364">
        <v>628671</v>
      </c>
      <c r="P80" s="364">
        <v>0</v>
      </c>
      <c r="Q80" s="364">
        <v>0</v>
      </c>
      <c r="R80" s="258">
        <v>0</v>
      </c>
      <c r="S80" s="258">
        <v>0</v>
      </c>
      <c r="T80" s="258">
        <v>4.4176164699999996</v>
      </c>
      <c r="U80" s="273"/>
      <c r="V80" s="364">
        <v>14858347.699999999</v>
      </c>
      <c r="W80" s="273"/>
      <c r="X80" s="258">
        <v>0</v>
      </c>
      <c r="Y80" s="273"/>
      <c r="Z80" s="273"/>
      <c r="AA80" s="273"/>
      <c r="AB80" s="258" t="s">
        <v>1246</v>
      </c>
      <c r="AC80" s="394"/>
      <c r="AD80" s="273"/>
    </row>
    <row r="81" spans="1:30" hidden="1">
      <c r="A81" s="196">
        <v>17</v>
      </c>
      <c r="B81" s="196" t="s">
        <v>371</v>
      </c>
      <c r="C81" s="273">
        <v>63</v>
      </c>
      <c r="D81" s="273" t="s">
        <v>636</v>
      </c>
      <c r="E81" s="273" t="s">
        <v>1054</v>
      </c>
      <c r="F81" s="273">
        <v>8</v>
      </c>
      <c r="G81" s="273" t="s">
        <v>1335</v>
      </c>
      <c r="H81" s="395" t="s">
        <v>628</v>
      </c>
      <c r="I81" s="364">
        <v>1768488</v>
      </c>
      <c r="J81" s="364">
        <v>0</v>
      </c>
      <c r="K81" s="364">
        <v>0</v>
      </c>
      <c r="L81" s="364">
        <v>0</v>
      </c>
      <c r="M81" s="364">
        <v>0</v>
      </c>
      <c r="N81" s="364">
        <v>0</v>
      </c>
      <c r="O81" s="364">
        <v>1768488</v>
      </c>
      <c r="P81" s="364">
        <v>13414.715179999999</v>
      </c>
      <c r="Q81" s="364">
        <v>282958.08000000002</v>
      </c>
      <c r="R81" s="258">
        <v>0.41860156999999998</v>
      </c>
      <c r="S81" s="258">
        <v>0.4142128623564138</v>
      </c>
      <c r="T81" s="258">
        <v>5.8949796499999998</v>
      </c>
      <c r="U81" s="273"/>
      <c r="V81" s="364">
        <v>17849491.809999999</v>
      </c>
      <c r="W81" s="273"/>
      <c r="X81" s="258">
        <v>0</v>
      </c>
      <c r="Y81" s="273"/>
      <c r="Z81" s="273"/>
      <c r="AA81" s="273"/>
      <c r="AB81" s="258" t="s">
        <v>1246</v>
      </c>
      <c r="AC81" s="397" t="s">
        <v>1395</v>
      </c>
      <c r="AD81" s="273"/>
    </row>
    <row r="82" spans="1:30" hidden="1">
      <c r="A82" s="196">
        <v>17</v>
      </c>
      <c r="B82" s="196" t="s">
        <v>371</v>
      </c>
      <c r="C82" s="273">
        <v>64</v>
      </c>
      <c r="D82" s="273" t="s">
        <v>641</v>
      </c>
      <c r="E82" s="273" t="s">
        <v>1056</v>
      </c>
      <c r="F82" s="273">
        <v>8</v>
      </c>
      <c r="G82" s="273" t="s">
        <v>1335</v>
      </c>
      <c r="H82" s="395" t="s">
        <v>1394</v>
      </c>
      <c r="I82" s="364">
        <v>132499</v>
      </c>
      <c r="J82" s="364">
        <v>0</v>
      </c>
      <c r="K82" s="364">
        <v>0</v>
      </c>
      <c r="L82" s="364">
        <v>0</v>
      </c>
      <c r="M82" s="364">
        <v>0</v>
      </c>
      <c r="N82" s="364">
        <v>0</v>
      </c>
      <c r="O82" s="364">
        <v>132499</v>
      </c>
      <c r="P82" s="364">
        <v>1231.47703</v>
      </c>
      <c r="Q82" s="364">
        <v>34846.711000000003</v>
      </c>
      <c r="R82" s="258">
        <v>5.1551409999999999E-2</v>
      </c>
      <c r="S82" s="258">
        <v>5.1010933870546234E-2</v>
      </c>
      <c r="T82" s="258">
        <v>0.47270553999999998</v>
      </c>
      <c r="U82" s="273"/>
      <c r="V82" s="364">
        <v>9502153.5700000003</v>
      </c>
      <c r="W82" s="273"/>
      <c r="X82" s="258">
        <v>0</v>
      </c>
      <c r="Y82" s="273"/>
      <c r="Z82" s="273"/>
      <c r="AA82" s="273"/>
      <c r="AB82" s="258" t="s">
        <v>1246</v>
      </c>
      <c r="AC82" s="394" t="s">
        <v>1389</v>
      </c>
      <c r="AD82" s="273"/>
    </row>
    <row r="83" spans="1:30" hidden="1">
      <c r="A83" s="196">
        <v>17</v>
      </c>
      <c r="B83" s="196" t="s">
        <v>371</v>
      </c>
      <c r="C83" s="273">
        <v>65</v>
      </c>
      <c r="D83" s="273" t="s">
        <v>645</v>
      </c>
      <c r="E83" s="273" t="s">
        <v>1060</v>
      </c>
      <c r="F83" s="273">
        <v>8</v>
      </c>
      <c r="G83" s="273" t="s">
        <v>1335</v>
      </c>
      <c r="H83" s="395" t="s">
        <v>221</v>
      </c>
      <c r="I83" s="364">
        <v>2472</v>
      </c>
      <c r="J83" s="364">
        <v>0</v>
      </c>
      <c r="K83" s="364">
        <v>0</v>
      </c>
      <c r="L83" s="364">
        <v>0</v>
      </c>
      <c r="M83" s="364">
        <v>0</v>
      </c>
      <c r="N83" s="364">
        <v>0</v>
      </c>
      <c r="O83" s="364">
        <v>2472</v>
      </c>
      <c r="P83" s="364">
        <v>0</v>
      </c>
      <c r="Q83" s="364">
        <v>0</v>
      </c>
      <c r="R83" s="258">
        <v>0</v>
      </c>
      <c r="S83" s="258">
        <v>0</v>
      </c>
      <c r="T83" s="258">
        <v>1.5103210000000001E-2</v>
      </c>
      <c r="U83" s="273"/>
      <c r="V83" s="364">
        <v>7159797.7400000002</v>
      </c>
      <c r="W83" s="273"/>
      <c r="X83" s="258">
        <v>0</v>
      </c>
      <c r="Y83" s="273"/>
      <c r="Z83" s="273"/>
      <c r="AA83" s="273"/>
      <c r="AB83" s="258" t="s">
        <v>1246</v>
      </c>
      <c r="AC83" s="394"/>
      <c r="AD83" s="273"/>
    </row>
    <row r="84" spans="1:30" hidden="1">
      <c r="A84" s="196">
        <v>17</v>
      </c>
      <c r="B84" s="196" t="s">
        <v>371</v>
      </c>
      <c r="C84" s="273">
        <v>66</v>
      </c>
      <c r="D84" s="273" t="s">
        <v>647</v>
      </c>
      <c r="E84" s="273" t="s">
        <v>1061</v>
      </c>
      <c r="F84" s="273">
        <v>8</v>
      </c>
      <c r="G84" s="273" t="s">
        <v>1335</v>
      </c>
      <c r="H84" s="395" t="s">
        <v>224</v>
      </c>
      <c r="I84" s="364">
        <v>1137974</v>
      </c>
      <c r="J84" s="364">
        <v>0</v>
      </c>
      <c r="K84" s="364">
        <v>0</v>
      </c>
      <c r="L84" s="364">
        <v>0</v>
      </c>
      <c r="M84" s="364">
        <v>0</v>
      </c>
      <c r="N84" s="364">
        <v>0</v>
      </c>
      <c r="O84" s="364">
        <v>1137974</v>
      </c>
      <c r="P84" s="364">
        <v>0</v>
      </c>
      <c r="Q84" s="364">
        <v>0</v>
      </c>
      <c r="R84" s="258">
        <v>0</v>
      </c>
      <c r="S84" s="258">
        <v>0</v>
      </c>
      <c r="T84" s="258">
        <v>5.1202429699999996</v>
      </c>
      <c r="U84" s="273"/>
      <c r="V84" s="364" t="e">
        <v>#N/A</v>
      </c>
      <c r="W84" s="273"/>
      <c r="X84" s="258">
        <v>0</v>
      </c>
      <c r="Y84" s="273"/>
      <c r="Z84" s="273"/>
      <c r="AA84" s="273"/>
      <c r="AB84" s="258" t="e">
        <v>#N/A</v>
      </c>
      <c r="AC84" s="394"/>
      <c r="AD84" s="273"/>
    </row>
    <row r="85" spans="1:30" hidden="1">
      <c r="A85" s="196">
        <v>17</v>
      </c>
      <c r="B85" s="196" t="s">
        <v>371</v>
      </c>
      <c r="C85" s="273">
        <v>67</v>
      </c>
      <c r="D85" s="273" t="s">
        <v>652</v>
      </c>
      <c r="E85" s="273" t="s">
        <v>1063</v>
      </c>
      <c r="F85" s="273">
        <v>8</v>
      </c>
      <c r="G85" s="273" t="s">
        <v>1335</v>
      </c>
      <c r="H85" s="395" t="s">
        <v>223</v>
      </c>
      <c r="I85" s="364">
        <v>734617</v>
      </c>
      <c r="J85" s="364">
        <v>0</v>
      </c>
      <c r="K85" s="364">
        <v>0</v>
      </c>
      <c r="L85" s="364">
        <v>0</v>
      </c>
      <c r="M85" s="364">
        <v>0</v>
      </c>
      <c r="N85" s="364">
        <v>0</v>
      </c>
      <c r="O85" s="364">
        <v>734617</v>
      </c>
      <c r="P85" s="364">
        <v>0</v>
      </c>
      <c r="Q85" s="364">
        <v>0</v>
      </c>
      <c r="R85" s="258">
        <v>0</v>
      </c>
      <c r="S85" s="258">
        <v>0</v>
      </c>
      <c r="T85" s="258">
        <v>3.8697047000000002</v>
      </c>
      <c r="U85" s="273"/>
      <c r="V85" s="364">
        <v>8239636.9199999999</v>
      </c>
      <c r="W85" s="273"/>
      <c r="X85" s="258">
        <v>0</v>
      </c>
      <c r="Y85" s="273"/>
      <c r="Z85" s="273"/>
      <c r="AA85" s="273"/>
      <c r="AB85" s="258" t="s">
        <v>1246</v>
      </c>
      <c r="AC85" s="394"/>
      <c r="AD85" s="273"/>
    </row>
    <row r="86" spans="1:30" hidden="1">
      <c r="A86" s="196">
        <v>17</v>
      </c>
      <c r="B86" s="196" t="s">
        <v>371</v>
      </c>
      <c r="C86" s="273">
        <v>68</v>
      </c>
      <c r="D86" s="273" t="s">
        <v>657</v>
      </c>
      <c r="E86" s="273" t="s">
        <v>1065</v>
      </c>
      <c r="F86" s="273">
        <v>8</v>
      </c>
      <c r="G86" s="273" t="s">
        <v>1335</v>
      </c>
      <c r="H86" s="395" t="s">
        <v>225</v>
      </c>
      <c r="I86" s="364">
        <v>518063</v>
      </c>
      <c r="J86" s="364">
        <v>0</v>
      </c>
      <c r="K86" s="364">
        <v>0</v>
      </c>
      <c r="L86" s="364">
        <v>0</v>
      </c>
      <c r="M86" s="364">
        <v>0</v>
      </c>
      <c r="N86" s="364">
        <v>0</v>
      </c>
      <c r="O86" s="364">
        <v>518063</v>
      </c>
      <c r="P86" s="364">
        <v>0</v>
      </c>
      <c r="Q86" s="364">
        <v>0</v>
      </c>
      <c r="R86" s="258">
        <v>0</v>
      </c>
      <c r="S86" s="258">
        <v>0</v>
      </c>
      <c r="T86" s="258">
        <v>3.76773091</v>
      </c>
      <c r="U86" s="273"/>
      <c r="V86" s="364">
        <v>1189601.8799999999</v>
      </c>
      <c r="W86" s="273"/>
      <c r="X86" s="258">
        <v>0</v>
      </c>
      <c r="Y86" s="273"/>
      <c r="Z86" s="273"/>
      <c r="AA86" s="273"/>
      <c r="AB86" s="258" t="s">
        <v>1246</v>
      </c>
      <c r="AC86" s="394" t="s">
        <v>1389</v>
      </c>
      <c r="AD86" s="273"/>
    </row>
    <row r="87" spans="1:30" hidden="1">
      <c r="A87" s="196">
        <v>17</v>
      </c>
      <c r="B87" s="196" t="s">
        <v>371</v>
      </c>
      <c r="C87" s="273">
        <v>69</v>
      </c>
      <c r="D87" s="273" t="s">
        <v>663</v>
      </c>
      <c r="E87" s="273" t="s">
        <v>1068</v>
      </c>
      <c r="F87" s="273">
        <v>8</v>
      </c>
      <c r="G87" s="273" t="s">
        <v>1335</v>
      </c>
      <c r="H87" s="395" t="s">
        <v>646</v>
      </c>
      <c r="I87" s="364">
        <v>638396</v>
      </c>
      <c r="J87" s="364">
        <v>0</v>
      </c>
      <c r="K87" s="364">
        <v>0</v>
      </c>
      <c r="L87" s="364">
        <v>0</v>
      </c>
      <c r="M87" s="364">
        <v>0</v>
      </c>
      <c r="N87" s="364">
        <v>0</v>
      </c>
      <c r="O87" s="364">
        <v>638396</v>
      </c>
      <c r="P87" s="364">
        <v>893.75440000000003</v>
      </c>
      <c r="Q87" s="364">
        <v>4468.7719999999999</v>
      </c>
      <c r="R87" s="258">
        <v>6.6109999999999997E-3</v>
      </c>
      <c r="S87" s="258">
        <v>6.5416857554949333E-3</v>
      </c>
      <c r="T87" s="258">
        <v>6.4354435499999996</v>
      </c>
      <c r="U87" s="273"/>
      <c r="V87" s="364">
        <v>11677880.869999999</v>
      </c>
      <c r="W87" s="273"/>
      <c r="X87" s="258">
        <v>0</v>
      </c>
      <c r="Y87" s="273"/>
      <c r="Z87" s="273"/>
      <c r="AA87" s="273"/>
      <c r="AB87" s="258" t="s">
        <v>1246</v>
      </c>
      <c r="AC87" s="394"/>
      <c r="AD87" s="273"/>
    </row>
    <row r="88" spans="1:30" hidden="1">
      <c r="A88" s="196">
        <v>17</v>
      </c>
      <c r="B88" s="196" t="s">
        <v>371</v>
      </c>
      <c r="C88" s="273">
        <v>70</v>
      </c>
      <c r="D88" s="273" t="s">
        <v>659</v>
      </c>
      <c r="E88" s="273" t="s">
        <v>1066</v>
      </c>
      <c r="F88" s="273">
        <v>8</v>
      </c>
      <c r="G88" s="273" t="s">
        <v>1335</v>
      </c>
      <c r="H88" s="395" t="s">
        <v>1396</v>
      </c>
      <c r="I88" s="364">
        <v>525295</v>
      </c>
      <c r="J88" s="364">
        <v>0</v>
      </c>
      <c r="K88" s="364">
        <v>0</v>
      </c>
      <c r="L88" s="364">
        <v>0</v>
      </c>
      <c r="M88" s="364">
        <v>0</v>
      </c>
      <c r="N88" s="364">
        <v>0</v>
      </c>
      <c r="O88" s="364">
        <v>525295</v>
      </c>
      <c r="P88" s="364">
        <v>5508.5060899999999</v>
      </c>
      <c r="Q88" s="364">
        <v>241635.7</v>
      </c>
      <c r="R88" s="258">
        <v>0.35747021000000001</v>
      </c>
      <c r="S88" s="258">
        <v>0.35372241338538801</v>
      </c>
      <c r="T88" s="258">
        <v>2.9064054399999999</v>
      </c>
      <c r="U88" s="273"/>
      <c r="V88" s="364">
        <v>11705398.470000001</v>
      </c>
      <c r="W88" s="273"/>
      <c r="X88" s="258">
        <v>0</v>
      </c>
      <c r="Y88" s="273"/>
      <c r="Z88" s="273"/>
      <c r="AA88" s="273"/>
      <c r="AB88" s="258" t="s">
        <v>1246</v>
      </c>
      <c r="AC88" s="394"/>
      <c r="AD88" s="273"/>
    </row>
    <row r="89" spans="1:30" hidden="1">
      <c r="A89" s="196">
        <v>17</v>
      </c>
      <c r="B89" s="196" t="s">
        <v>371</v>
      </c>
      <c r="C89" s="273">
        <v>71</v>
      </c>
      <c r="D89" s="273" t="s">
        <v>665</v>
      </c>
      <c r="E89" s="273" t="s">
        <v>1070</v>
      </c>
      <c r="F89" s="273">
        <v>8</v>
      </c>
      <c r="G89" s="273" t="s">
        <v>1335</v>
      </c>
      <c r="H89" s="395" t="s">
        <v>653</v>
      </c>
      <c r="I89" s="364">
        <v>127361</v>
      </c>
      <c r="J89" s="364">
        <v>0</v>
      </c>
      <c r="K89" s="364">
        <v>0</v>
      </c>
      <c r="L89" s="364">
        <v>0</v>
      </c>
      <c r="M89" s="364">
        <v>0</v>
      </c>
      <c r="N89" s="364">
        <v>0</v>
      </c>
      <c r="O89" s="364">
        <v>127361</v>
      </c>
      <c r="P89" s="364">
        <v>0</v>
      </c>
      <c r="Q89" s="364">
        <v>570.57727999999997</v>
      </c>
      <c r="R89" s="258">
        <v>8.4409999999999997E-4</v>
      </c>
      <c r="S89" s="258">
        <v>8.3524898226739787E-4</v>
      </c>
      <c r="T89" s="258">
        <v>1.01070533</v>
      </c>
      <c r="U89" s="273"/>
      <c r="V89" s="364">
        <v>4479374.53</v>
      </c>
      <c r="W89" s="273"/>
      <c r="X89" s="258">
        <v>0</v>
      </c>
      <c r="Y89" s="273"/>
      <c r="Z89" s="273"/>
      <c r="AA89" s="273"/>
      <c r="AB89" s="258" t="s">
        <v>1246</v>
      </c>
      <c r="AC89" s="394"/>
      <c r="AD89" s="273"/>
    </row>
    <row r="90" spans="1:30" hidden="1">
      <c r="A90" s="196">
        <v>17</v>
      </c>
      <c r="B90" s="196" t="s">
        <v>371</v>
      </c>
      <c r="C90" s="273">
        <v>72</v>
      </c>
      <c r="D90" s="273" t="s">
        <v>669</v>
      </c>
      <c r="E90" s="273" t="s">
        <v>1072</v>
      </c>
      <c r="F90" s="273">
        <v>8</v>
      </c>
      <c r="G90" s="273" t="s">
        <v>1335</v>
      </c>
      <c r="H90" s="395" t="s">
        <v>231</v>
      </c>
      <c r="I90" s="364">
        <v>110562</v>
      </c>
      <c r="J90" s="364">
        <v>0</v>
      </c>
      <c r="K90" s="364">
        <v>0</v>
      </c>
      <c r="L90" s="364">
        <v>0</v>
      </c>
      <c r="M90" s="364">
        <v>0</v>
      </c>
      <c r="N90" s="364">
        <v>0</v>
      </c>
      <c r="O90" s="364">
        <v>110562</v>
      </c>
      <c r="P90" s="364">
        <v>0</v>
      </c>
      <c r="Q90" s="364">
        <v>0</v>
      </c>
      <c r="R90" s="258">
        <v>0</v>
      </c>
      <c r="S90" s="258">
        <v>0</v>
      </c>
      <c r="T90" s="258">
        <v>9.3443204899999994</v>
      </c>
      <c r="U90" s="273"/>
      <c r="V90" s="364">
        <v>492590.81</v>
      </c>
      <c r="W90" s="273"/>
      <c r="X90" s="258">
        <v>0</v>
      </c>
      <c r="Y90" s="273"/>
      <c r="Z90" s="273"/>
      <c r="AA90" s="273"/>
      <c r="AB90" s="258" t="s">
        <v>1246</v>
      </c>
      <c r="AC90" s="394" t="s">
        <v>1389</v>
      </c>
      <c r="AD90" s="273"/>
    </row>
    <row r="91" spans="1:30" hidden="1">
      <c r="A91" s="196">
        <v>17</v>
      </c>
      <c r="B91" s="196" t="s">
        <v>371</v>
      </c>
      <c r="C91" s="273">
        <v>73</v>
      </c>
      <c r="D91" s="273" t="s">
        <v>384</v>
      </c>
      <c r="E91" s="273" t="s">
        <v>875</v>
      </c>
      <c r="F91" s="273">
        <v>8</v>
      </c>
      <c r="G91" s="273" t="s">
        <v>1335</v>
      </c>
      <c r="H91" s="395" t="s">
        <v>235</v>
      </c>
      <c r="I91" s="364">
        <v>500827</v>
      </c>
      <c r="J91" s="364">
        <v>0</v>
      </c>
      <c r="K91" s="364">
        <v>0</v>
      </c>
      <c r="L91" s="364">
        <v>0</v>
      </c>
      <c r="M91" s="364">
        <v>0</v>
      </c>
      <c r="N91" s="364">
        <v>0</v>
      </c>
      <c r="O91" s="364">
        <v>500827</v>
      </c>
      <c r="P91" s="364">
        <v>0</v>
      </c>
      <c r="Q91" s="364">
        <v>1497.47273</v>
      </c>
      <c r="R91" s="258">
        <v>2.2153300000000002E-3</v>
      </c>
      <c r="S91" s="258">
        <v>2.192100207189606E-3</v>
      </c>
      <c r="T91" s="258">
        <v>0.38525154</v>
      </c>
      <c r="U91" s="273"/>
      <c r="V91" s="364">
        <v>3487293</v>
      </c>
      <c r="W91" s="273"/>
      <c r="X91" s="258">
        <v>0</v>
      </c>
      <c r="Y91" s="273"/>
      <c r="Z91" s="273"/>
      <c r="AA91" s="273"/>
      <c r="AB91" s="258" t="s">
        <v>1246</v>
      </c>
      <c r="AC91" s="394"/>
      <c r="AD91" s="273"/>
    </row>
    <row r="92" spans="1:30" hidden="1">
      <c r="A92" s="196">
        <v>17</v>
      </c>
      <c r="B92" s="196" t="s">
        <v>371</v>
      </c>
      <c r="C92" s="273">
        <v>74</v>
      </c>
      <c r="D92" s="398" t="s">
        <v>685</v>
      </c>
      <c r="E92" s="9" t="s">
        <v>1219</v>
      </c>
      <c r="F92" s="273">
        <v>8</v>
      </c>
      <c r="G92" s="273" t="s">
        <v>1335</v>
      </c>
      <c r="H92" s="395" t="s">
        <v>233</v>
      </c>
      <c r="I92" s="364">
        <v>682998</v>
      </c>
      <c r="J92" s="364">
        <v>0</v>
      </c>
      <c r="K92" s="364">
        <v>0</v>
      </c>
      <c r="L92" s="364">
        <v>0</v>
      </c>
      <c r="M92" s="364">
        <v>0</v>
      </c>
      <c r="N92" s="364">
        <v>0</v>
      </c>
      <c r="O92" s="364">
        <v>682998</v>
      </c>
      <c r="P92" s="364">
        <v>0</v>
      </c>
      <c r="Q92" s="364">
        <v>1181.58654</v>
      </c>
      <c r="R92" s="258">
        <v>1.7480099999999999E-3</v>
      </c>
      <c r="S92" s="258">
        <v>1.7296849867486066E-3</v>
      </c>
      <c r="T92" s="258">
        <v>6.3831588799999999</v>
      </c>
      <c r="U92" s="273"/>
      <c r="V92" s="364">
        <v>3530628.87</v>
      </c>
      <c r="W92" s="273"/>
      <c r="X92" s="258">
        <v>0</v>
      </c>
      <c r="Y92" s="273"/>
      <c r="Z92" s="273"/>
      <c r="AA92" s="273"/>
      <c r="AB92" s="258"/>
      <c r="AC92" s="394"/>
      <c r="AD92" s="273"/>
    </row>
    <row r="93" spans="1:30" hidden="1">
      <c r="A93" s="196">
        <v>17</v>
      </c>
      <c r="B93" s="196" t="s">
        <v>371</v>
      </c>
      <c r="C93" s="273">
        <v>75</v>
      </c>
      <c r="D93" s="273" t="s">
        <v>387</v>
      </c>
      <c r="E93" s="273" t="s">
        <v>877</v>
      </c>
      <c r="F93" s="273">
        <v>8</v>
      </c>
      <c r="G93" s="273" t="s">
        <v>1335</v>
      </c>
      <c r="H93" s="395" t="s">
        <v>1397</v>
      </c>
      <c r="I93" s="364">
        <v>255437</v>
      </c>
      <c r="J93" s="364">
        <v>0</v>
      </c>
      <c r="K93" s="364">
        <v>0</v>
      </c>
      <c r="L93" s="364">
        <v>0</v>
      </c>
      <c r="M93" s="364">
        <v>0</v>
      </c>
      <c r="N93" s="364">
        <v>0</v>
      </c>
      <c r="O93" s="364">
        <v>255437</v>
      </c>
      <c r="P93" s="364">
        <v>0</v>
      </c>
      <c r="Q93" s="364">
        <v>1785.5046299999999</v>
      </c>
      <c r="R93" s="258">
        <v>2.6414300000000002E-3</v>
      </c>
      <c r="S93" s="258">
        <v>2.6137404648170128E-3</v>
      </c>
      <c r="T93" s="258">
        <v>2.1069228</v>
      </c>
      <c r="U93" s="273"/>
      <c r="V93" s="364" t="e">
        <v>#N/A</v>
      </c>
      <c r="W93" s="273"/>
      <c r="X93" s="258">
        <v>0</v>
      </c>
      <c r="Y93" s="273"/>
      <c r="Z93" s="273"/>
      <c r="AA93" s="273"/>
      <c r="AB93" s="258" t="e">
        <v>#N/A</v>
      </c>
      <c r="AC93" s="394"/>
      <c r="AD93" s="273"/>
    </row>
    <row r="94" spans="1:30" hidden="1">
      <c r="A94" s="196">
        <v>17</v>
      </c>
      <c r="B94" s="196" t="s">
        <v>371</v>
      </c>
      <c r="C94" s="273">
        <v>76</v>
      </c>
      <c r="D94" s="273" t="s">
        <v>692</v>
      </c>
      <c r="E94" s="273" t="s">
        <v>1079</v>
      </c>
      <c r="F94" s="273">
        <v>8</v>
      </c>
      <c r="G94" s="273" t="s">
        <v>1335</v>
      </c>
      <c r="H94" s="395" t="s">
        <v>240</v>
      </c>
      <c r="I94" s="364">
        <v>259</v>
      </c>
      <c r="J94" s="364">
        <v>0</v>
      </c>
      <c r="K94" s="364">
        <v>0</v>
      </c>
      <c r="L94" s="364">
        <v>0</v>
      </c>
      <c r="M94" s="364">
        <v>0</v>
      </c>
      <c r="N94" s="364">
        <v>0</v>
      </c>
      <c r="O94" s="364">
        <v>259</v>
      </c>
      <c r="P94" s="364">
        <v>0</v>
      </c>
      <c r="Q94" s="364">
        <v>0</v>
      </c>
      <c r="R94" s="258">
        <v>0</v>
      </c>
      <c r="S94" s="258">
        <v>0</v>
      </c>
      <c r="T94" s="258">
        <v>2.8152199999999998E-3</v>
      </c>
      <c r="U94" s="273"/>
      <c r="V94" s="364" t="e">
        <v>#N/A</v>
      </c>
      <c r="W94" s="273"/>
      <c r="X94" s="258">
        <v>0</v>
      </c>
      <c r="Y94" s="273"/>
      <c r="Z94" s="273"/>
      <c r="AA94" s="273"/>
      <c r="AB94" s="258" t="e">
        <v>#N/A</v>
      </c>
      <c r="AC94" s="394"/>
      <c r="AD94" s="273"/>
    </row>
    <row r="95" spans="1:30" hidden="1">
      <c r="A95" s="196">
        <v>17</v>
      </c>
      <c r="B95" s="196" t="s">
        <v>371</v>
      </c>
      <c r="C95" s="273">
        <v>77</v>
      </c>
      <c r="D95" s="273" t="s">
        <v>694</v>
      </c>
      <c r="E95" s="273" t="s">
        <v>1081</v>
      </c>
      <c r="F95" s="273">
        <v>8</v>
      </c>
      <c r="G95" s="273" t="s">
        <v>1335</v>
      </c>
      <c r="H95" s="395" t="s">
        <v>666</v>
      </c>
      <c r="I95" s="364">
        <v>1420216</v>
      </c>
      <c r="J95" s="364">
        <v>0</v>
      </c>
      <c r="K95" s="364">
        <v>0</v>
      </c>
      <c r="L95" s="364">
        <v>0</v>
      </c>
      <c r="M95" s="364">
        <v>0</v>
      </c>
      <c r="N95" s="364">
        <v>0</v>
      </c>
      <c r="O95" s="364">
        <v>1420216</v>
      </c>
      <c r="P95" s="364">
        <v>11361.7284</v>
      </c>
      <c r="Q95" s="364">
        <v>61722.587359999998</v>
      </c>
      <c r="R95" s="258">
        <v>9.1310950000000002E-2</v>
      </c>
      <c r="S95" s="258">
        <v>9.0353629705253166E-2</v>
      </c>
      <c r="T95" s="258">
        <v>8.4536666700000005</v>
      </c>
      <c r="U95" s="273"/>
      <c r="V95" s="364">
        <v>6930357.6399999997</v>
      </c>
      <c r="W95" s="273"/>
      <c r="X95" s="258">
        <v>0</v>
      </c>
      <c r="Y95" s="273"/>
      <c r="Z95" s="273"/>
      <c r="AA95" s="273"/>
      <c r="AB95" s="258" t="s">
        <v>1246</v>
      </c>
      <c r="AC95" s="394"/>
      <c r="AD95" s="273"/>
    </row>
    <row r="96" spans="1:30" hidden="1">
      <c r="A96" s="196">
        <v>17</v>
      </c>
      <c r="B96" s="196" t="s">
        <v>371</v>
      </c>
      <c r="C96" s="273">
        <v>78</v>
      </c>
      <c r="D96" s="273" t="s">
        <v>389</v>
      </c>
      <c r="E96" s="273" t="s">
        <v>1084</v>
      </c>
      <c r="F96" s="273">
        <v>8</v>
      </c>
      <c r="G96" s="273" t="s">
        <v>1335</v>
      </c>
      <c r="H96" s="395" t="s">
        <v>248</v>
      </c>
      <c r="I96" s="364">
        <v>615623</v>
      </c>
      <c r="J96" s="364">
        <v>0</v>
      </c>
      <c r="K96" s="364">
        <v>0</v>
      </c>
      <c r="L96" s="364">
        <v>0</v>
      </c>
      <c r="M96" s="364">
        <v>0</v>
      </c>
      <c r="N96" s="364">
        <v>0</v>
      </c>
      <c r="O96" s="364">
        <v>615623</v>
      </c>
      <c r="P96" s="364">
        <v>6713.0289592999998</v>
      </c>
      <c r="Q96" s="364">
        <v>161847.2867</v>
      </c>
      <c r="R96" s="258">
        <v>0.23943308999999999</v>
      </c>
      <c r="S96" s="258">
        <v>0.23692282577202298</v>
      </c>
      <c r="T96" s="258">
        <v>9.9890150900000005</v>
      </c>
      <c r="U96" s="273"/>
      <c r="V96" s="364">
        <v>43138628.100000001</v>
      </c>
      <c r="W96" s="273"/>
      <c r="X96" s="258">
        <v>0</v>
      </c>
      <c r="Y96" s="273"/>
      <c r="Z96" s="273"/>
      <c r="AA96" s="273"/>
      <c r="AB96" s="258" t="s">
        <v>1246</v>
      </c>
      <c r="AC96" s="394"/>
      <c r="AD96" s="273"/>
    </row>
    <row r="97" spans="1:30" hidden="1">
      <c r="A97" s="196">
        <v>17</v>
      </c>
      <c r="B97" s="196" t="s">
        <v>371</v>
      </c>
      <c r="C97" s="273">
        <v>79</v>
      </c>
      <c r="D97" s="273" t="s">
        <v>700</v>
      </c>
      <c r="E97" s="273" t="s">
        <v>1086</v>
      </c>
      <c r="F97" s="273">
        <v>8</v>
      </c>
      <c r="G97" s="273" t="s">
        <v>1335</v>
      </c>
      <c r="H97" s="395" t="s">
        <v>1398</v>
      </c>
      <c r="I97" s="364">
        <v>465638</v>
      </c>
      <c r="J97" s="364">
        <v>0</v>
      </c>
      <c r="K97" s="364">
        <v>0</v>
      </c>
      <c r="L97" s="364">
        <v>0</v>
      </c>
      <c r="M97" s="364">
        <v>0</v>
      </c>
      <c r="N97" s="364">
        <v>0</v>
      </c>
      <c r="O97" s="364">
        <v>465638</v>
      </c>
      <c r="P97" s="364">
        <v>3823.5726199999999</v>
      </c>
      <c r="Q97" s="364">
        <v>68018.070849999989</v>
      </c>
      <c r="R97" s="258">
        <v>0.10062434000000001</v>
      </c>
      <c r="S97" s="258">
        <v>9.9569377268674722E-2</v>
      </c>
      <c r="T97" s="258">
        <v>4.5242712799999998</v>
      </c>
      <c r="U97" s="273"/>
      <c r="V97" s="364" t="e">
        <v>#N/A</v>
      </c>
      <c r="W97" s="273"/>
      <c r="X97" s="258">
        <v>0</v>
      </c>
      <c r="Y97" s="273"/>
      <c r="Z97" s="273"/>
      <c r="AA97" s="273"/>
      <c r="AB97" s="258" t="e">
        <v>#N/A</v>
      </c>
      <c r="AC97" s="394"/>
      <c r="AD97" s="273"/>
    </row>
    <row r="98" spans="1:30" hidden="1">
      <c r="A98" s="196">
        <v>17</v>
      </c>
      <c r="B98" s="196" t="s">
        <v>371</v>
      </c>
      <c r="C98" s="273">
        <v>80</v>
      </c>
      <c r="D98" s="273" t="s">
        <v>702</v>
      </c>
      <c r="E98" s="273" t="s">
        <v>1088</v>
      </c>
      <c r="F98" s="273">
        <v>8</v>
      </c>
      <c r="G98" s="273" t="s">
        <v>1335</v>
      </c>
      <c r="H98" s="395" t="s">
        <v>251</v>
      </c>
      <c r="I98" s="364">
        <v>297664</v>
      </c>
      <c r="J98" s="364">
        <v>0</v>
      </c>
      <c r="K98" s="364">
        <v>0</v>
      </c>
      <c r="L98" s="364">
        <v>0</v>
      </c>
      <c r="M98" s="364">
        <v>0</v>
      </c>
      <c r="N98" s="364">
        <v>500</v>
      </c>
      <c r="O98" s="364">
        <v>297164</v>
      </c>
      <c r="P98" s="364">
        <v>0</v>
      </c>
      <c r="Q98" s="364">
        <v>2139.5807999999997</v>
      </c>
      <c r="R98" s="258">
        <v>3.1652500000000001E-3</v>
      </c>
      <c r="S98" s="258">
        <v>3.1320607187143253E-3</v>
      </c>
      <c r="T98" s="258">
        <v>0.56912269000000004</v>
      </c>
      <c r="U98" s="273"/>
      <c r="V98" s="364">
        <v>3088797.08</v>
      </c>
      <c r="W98" s="273"/>
      <c r="X98" s="258">
        <v>0</v>
      </c>
      <c r="Y98" s="273"/>
      <c r="Z98" s="273"/>
      <c r="AA98" s="273"/>
      <c r="AB98" s="258" t="s">
        <v>1246</v>
      </c>
      <c r="AC98" s="394"/>
      <c r="AD98" s="273"/>
    </row>
    <row r="99" spans="1:30" hidden="1">
      <c r="A99" s="196">
        <v>17</v>
      </c>
      <c r="B99" s="196" t="s">
        <v>371</v>
      </c>
      <c r="C99" s="273">
        <v>81</v>
      </c>
      <c r="D99" s="273" t="s">
        <v>708</v>
      </c>
      <c r="E99" s="273" t="s">
        <v>1093</v>
      </c>
      <c r="F99" s="273">
        <v>8</v>
      </c>
      <c r="G99" s="273" t="s">
        <v>1335</v>
      </c>
      <c r="H99" s="395" t="s">
        <v>254</v>
      </c>
      <c r="I99" s="364">
        <v>1672871</v>
      </c>
      <c r="J99" s="364">
        <v>0</v>
      </c>
      <c r="K99" s="364">
        <v>0</v>
      </c>
      <c r="L99" s="364">
        <v>0</v>
      </c>
      <c r="M99" s="364">
        <v>0</v>
      </c>
      <c r="N99" s="364">
        <v>0</v>
      </c>
      <c r="O99" s="364">
        <v>1672871</v>
      </c>
      <c r="P99" s="364">
        <v>4131.9913699999997</v>
      </c>
      <c r="Q99" s="364">
        <v>29325.428629999999</v>
      </c>
      <c r="R99" s="258">
        <v>4.3383350000000001E-2</v>
      </c>
      <c r="S99" s="258">
        <v>4.2928513413227239E-2</v>
      </c>
      <c r="T99" s="258">
        <v>6.3335377800000003</v>
      </c>
      <c r="U99" s="273"/>
      <c r="V99" s="364">
        <v>2381082.0099999998</v>
      </c>
      <c r="W99" s="273"/>
      <c r="X99" s="258">
        <v>0</v>
      </c>
      <c r="Y99" s="273"/>
      <c r="Z99" s="273"/>
      <c r="AA99" s="273"/>
      <c r="AB99" s="258" t="s">
        <v>1246</v>
      </c>
      <c r="AC99" s="394"/>
      <c r="AD99" s="273"/>
    </row>
    <row r="100" spans="1:30" hidden="1">
      <c r="A100" s="196">
        <v>17</v>
      </c>
      <c r="B100" s="196" t="s">
        <v>371</v>
      </c>
      <c r="C100" s="273">
        <v>82</v>
      </c>
      <c r="D100" s="273" t="s">
        <v>711</v>
      </c>
      <c r="E100" s="273" t="s">
        <v>1095</v>
      </c>
      <c r="F100" s="273">
        <v>8</v>
      </c>
      <c r="G100" s="273" t="s">
        <v>1335</v>
      </c>
      <c r="H100" s="395" t="s">
        <v>257</v>
      </c>
      <c r="I100" s="364">
        <v>104645</v>
      </c>
      <c r="J100" s="364">
        <v>0</v>
      </c>
      <c r="K100" s="364">
        <v>0</v>
      </c>
      <c r="L100" s="364">
        <v>0</v>
      </c>
      <c r="M100" s="364">
        <v>0</v>
      </c>
      <c r="N100" s="364">
        <v>0</v>
      </c>
      <c r="O100" s="364">
        <v>104645</v>
      </c>
      <c r="P100" s="364">
        <v>956.18083000000001</v>
      </c>
      <c r="Q100" s="364">
        <v>23321.184699999998</v>
      </c>
      <c r="R100" s="258">
        <v>3.4500820000000001E-2</v>
      </c>
      <c r="S100" s="258">
        <v>3.4139101693542742E-2</v>
      </c>
      <c r="T100" s="258">
        <v>3.1306468000000001</v>
      </c>
      <c r="U100" s="273"/>
      <c r="V100" s="364">
        <v>1736381.13</v>
      </c>
      <c r="W100" s="273"/>
      <c r="X100" s="258">
        <v>0</v>
      </c>
      <c r="Y100" s="273"/>
      <c r="Z100" s="273"/>
      <c r="AA100" s="273"/>
      <c r="AB100" s="258" t="s">
        <v>1246</v>
      </c>
      <c r="AC100" s="394"/>
      <c r="AD100" s="273"/>
    </row>
    <row r="101" spans="1:30" hidden="1">
      <c r="A101" s="196">
        <v>17</v>
      </c>
      <c r="B101" s="196" t="s">
        <v>371</v>
      </c>
      <c r="C101" s="273">
        <v>83</v>
      </c>
      <c r="D101" s="273" t="s">
        <v>697</v>
      </c>
      <c r="E101" s="273" t="s">
        <v>1085</v>
      </c>
      <c r="F101" s="273">
        <v>8</v>
      </c>
      <c r="G101" s="273" t="s">
        <v>1335</v>
      </c>
      <c r="H101" s="395" t="s">
        <v>703</v>
      </c>
      <c r="I101" s="364">
        <v>240399</v>
      </c>
      <c r="J101" s="364">
        <v>0</v>
      </c>
      <c r="K101" s="364">
        <v>0</v>
      </c>
      <c r="L101" s="364">
        <v>0</v>
      </c>
      <c r="M101" s="364">
        <v>0</v>
      </c>
      <c r="N101" s="364">
        <v>0</v>
      </c>
      <c r="O101" s="364">
        <v>240399</v>
      </c>
      <c r="P101" s="364">
        <v>0</v>
      </c>
      <c r="Q101" s="364">
        <v>687.54114000000004</v>
      </c>
      <c r="R101" s="258">
        <v>1.01713E-3</v>
      </c>
      <c r="S101" s="258">
        <v>1.006468461996886E-3</v>
      </c>
      <c r="T101" s="258">
        <v>5.3816655500000001</v>
      </c>
      <c r="U101" s="273"/>
      <c r="V101" s="364">
        <v>3544442.59</v>
      </c>
      <c r="W101" s="273"/>
      <c r="X101" s="258">
        <v>0</v>
      </c>
      <c r="Y101" s="273"/>
      <c r="Z101" s="273"/>
      <c r="AA101" s="273"/>
      <c r="AB101" s="258" t="s">
        <v>1246</v>
      </c>
      <c r="AC101" s="394"/>
      <c r="AD101" s="273"/>
    </row>
    <row r="102" spans="1:30" hidden="1">
      <c r="A102" s="196">
        <v>17</v>
      </c>
      <c r="B102" s="196" t="s">
        <v>371</v>
      </c>
      <c r="C102" s="273">
        <v>84</v>
      </c>
      <c r="D102" s="273" t="s">
        <v>701</v>
      </c>
      <c r="E102" s="273" t="s">
        <v>1087</v>
      </c>
      <c r="F102" s="273">
        <v>8</v>
      </c>
      <c r="G102" s="273" t="s">
        <v>1335</v>
      </c>
      <c r="H102" s="395" t="s">
        <v>265</v>
      </c>
      <c r="I102" s="364">
        <v>162908</v>
      </c>
      <c r="J102" s="364">
        <v>0</v>
      </c>
      <c r="K102" s="364">
        <v>0</v>
      </c>
      <c r="L102" s="364">
        <v>0</v>
      </c>
      <c r="M102" s="364">
        <v>0</v>
      </c>
      <c r="N102" s="364">
        <v>0</v>
      </c>
      <c r="O102" s="364">
        <v>162908</v>
      </c>
      <c r="P102" s="364">
        <v>0</v>
      </c>
      <c r="Q102" s="364">
        <v>2924.1986000000002</v>
      </c>
      <c r="R102" s="258">
        <v>4.32599E-3</v>
      </c>
      <c r="S102" s="258">
        <v>4.2806364540097881E-3</v>
      </c>
      <c r="T102" s="258">
        <v>3.6615121799999999</v>
      </c>
      <c r="U102" s="273"/>
      <c r="V102" s="364">
        <v>4700044.38</v>
      </c>
      <c r="W102" s="273"/>
      <c r="X102" s="258">
        <v>0</v>
      </c>
      <c r="Y102" s="273"/>
      <c r="Z102" s="273"/>
      <c r="AA102" s="273"/>
      <c r="AB102" s="258" t="s">
        <v>1246</v>
      </c>
      <c r="AC102" s="394"/>
      <c r="AD102" s="273"/>
    </row>
    <row r="103" spans="1:30" hidden="1">
      <c r="A103" s="196">
        <v>17</v>
      </c>
      <c r="B103" s="196" t="s">
        <v>371</v>
      </c>
      <c r="C103" s="273">
        <v>85</v>
      </c>
      <c r="D103" s="273" t="s">
        <v>704</v>
      </c>
      <c r="E103" s="273" t="s">
        <v>1089</v>
      </c>
      <c r="F103" s="273">
        <v>8</v>
      </c>
      <c r="G103" s="273" t="s">
        <v>1335</v>
      </c>
      <c r="H103" s="395" t="s">
        <v>266</v>
      </c>
      <c r="I103" s="364">
        <v>94207</v>
      </c>
      <c r="J103" s="364">
        <v>0</v>
      </c>
      <c r="K103" s="364">
        <v>0</v>
      </c>
      <c r="L103" s="364">
        <v>0</v>
      </c>
      <c r="M103" s="364">
        <v>0</v>
      </c>
      <c r="N103" s="364">
        <v>0</v>
      </c>
      <c r="O103" s="364">
        <v>94207</v>
      </c>
      <c r="P103" s="364">
        <v>0</v>
      </c>
      <c r="Q103" s="364">
        <v>4903.945385</v>
      </c>
      <c r="R103" s="258">
        <v>7.2547799999999997E-3</v>
      </c>
      <c r="S103" s="258">
        <v>7.1787215080070356E-3</v>
      </c>
      <c r="T103" s="258">
        <v>3.14023333</v>
      </c>
      <c r="U103" s="273"/>
      <c r="V103" s="364">
        <v>2511987.29</v>
      </c>
      <c r="W103" s="273"/>
      <c r="X103" s="258">
        <v>0</v>
      </c>
      <c r="Y103" s="273"/>
      <c r="Z103" s="273"/>
      <c r="AA103" s="273"/>
      <c r="AB103" s="258" t="s">
        <v>1246</v>
      </c>
      <c r="AC103" s="394"/>
      <c r="AD103" s="273"/>
    </row>
    <row r="104" spans="1:30" hidden="1">
      <c r="A104" s="196">
        <v>17</v>
      </c>
      <c r="B104" s="196" t="s">
        <v>371</v>
      </c>
      <c r="C104" s="273">
        <v>86</v>
      </c>
      <c r="D104" s="273" t="s">
        <v>705</v>
      </c>
      <c r="E104" s="273" t="s">
        <v>1090</v>
      </c>
      <c r="F104" s="273">
        <v>8</v>
      </c>
      <c r="G104" s="273" t="s">
        <v>1335</v>
      </c>
      <c r="H104" s="395" t="s">
        <v>256</v>
      </c>
      <c r="I104" s="364">
        <v>316932</v>
      </c>
      <c r="J104" s="364">
        <v>0</v>
      </c>
      <c r="K104" s="364">
        <v>0</v>
      </c>
      <c r="L104" s="364">
        <v>0</v>
      </c>
      <c r="M104" s="364">
        <v>0</v>
      </c>
      <c r="N104" s="364">
        <v>0</v>
      </c>
      <c r="O104" s="364">
        <v>316932</v>
      </c>
      <c r="P104" s="364">
        <v>0</v>
      </c>
      <c r="Q104" s="364">
        <v>1350.13032</v>
      </c>
      <c r="R104" s="258">
        <v>1.9973500000000002E-3</v>
      </c>
      <c r="S104" s="258">
        <v>1.9764105849226178E-3</v>
      </c>
      <c r="T104" s="258">
        <v>1.49019645</v>
      </c>
      <c r="U104" s="273"/>
      <c r="V104" s="364">
        <v>6045096.5899999999</v>
      </c>
      <c r="W104" s="273"/>
      <c r="X104" s="258">
        <v>0</v>
      </c>
      <c r="Y104" s="273"/>
      <c r="Z104" s="273"/>
      <c r="AA104" s="273"/>
      <c r="AB104" s="258" t="s">
        <v>1246</v>
      </c>
      <c r="AC104" s="394"/>
      <c r="AD104" s="273"/>
    </row>
    <row r="105" spans="1:30" hidden="1">
      <c r="A105" s="196">
        <v>17</v>
      </c>
      <c r="B105" s="196" t="s">
        <v>371</v>
      </c>
      <c r="C105" s="273">
        <v>87</v>
      </c>
      <c r="D105" s="273" t="s">
        <v>706</v>
      </c>
      <c r="E105" s="273" t="s">
        <v>1091</v>
      </c>
      <c r="F105" s="273">
        <v>8</v>
      </c>
      <c r="G105" s="273" t="s">
        <v>1335</v>
      </c>
      <c r="H105" s="395" t="s">
        <v>258</v>
      </c>
      <c r="I105" s="364">
        <v>348279</v>
      </c>
      <c r="J105" s="364">
        <v>0</v>
      </c>
      <c r="K105" s="364">
        <v>0</v>
      </c>
      <c r="L105" s="364">
        <v>0</v>
      </c>
      <c r="M105" s="364">
        <v>0</v>
      </c>
      <c r="N105" s="364">
        <v>0</v>
      </c>
      <c r="O105" s="364">
        <v>348279</v>
      </c>
      <c r="P105" s="364">
        <v>0</v>
      </c>
      <c r="Q105" s="364">
        <v>2960.3715000000002</v>
      </c>
      <c r="R105" s="258">
        <v>4.3794999999999997E-3</v>
      </c>
      <c r="S105" s="258">
        <v>4.333588751568254E-3</v>
      </c>
      <c r="T105" s="258">
        <v>3.9689914499999999</v>
      </c>
      <c r="U105" s="273"/>
      <c r="V105" s="364">
        <v>16205705.629999999</v>
      </c>
      <c r="W105" s="273"/>
      <c r="X105" s="258">
        <v>0</v>
      </c>
      <c r="Y105" s="273"/>
      <c r="Z105" s="273"/>
      <c r="AA105" s="273"/>
      <c r="AB105" s="258" t="s">
        <v>1246</v>
      </c>
      <c r="AC105" s="394"/>
      <c r="AD105" s="273"/>
    </row>
    <row r="106" spans="1:30" hidden="1">
      <c r="A106" s="196">
        <v>17</v>
      </c>
      <c r="B106" s="196" t="s">
        <v>371</v>
      </c>
      <c r="C106" s="273">
        <v>88</v>
      </c>
      <c r="D106" s="273" t="s">
        <v>724</v>
      </c>
      <c r="E106" s="273" t="s">
        <v>1100</v>
      </c>
      <c r="F106" s="273">
        <v>8</v>
      </c>
      <c r="G106" s="273" t="s">
        <v>1335</v>
      </c>
      <c r="H106" s="395" t="s">
        <v>259</v>
      </c>
      <c r="I106" s="364">
        <v>423001</v>
      </c>
      <c r="J106" s="364">
        <v>0</v>
      </c>
      <c r="K106" s="364">
        <v>0</v>
      </c>
      <c r="L106" s="364">
        <v>0</v>
      </c>
      <c r="M106" s="364">
        <v>0</v>
      </c>
      <c r="N106" s="364">
        <v>0</v>
      </c>
      <c r="O106" s="364">
        <v>423001</v>
      </c>
      <c r="P106" s="364">
        <v>3925.4544999999998</v>
      </c>
      <c r="Q106" s="364">
        <v>18040.99265</v>
      </c>
      <c r="R106" s="258">
        <v>2.6689419999999998E-2</v>
      </c>
      <c r="S106" s="258">
        <v>2.6409605286081678E-2</v>
      </c>
      <c r="T106" s="258">
        <v>4.92222209</v>
      </c>
      <c r="U106" s="273"/>
      <c r="V106" s="364">
        <v>11008089.390000001</v>
      </c>
      <c r="W106" s="273"/>
      <c r="X106" s="258">
        <v>0</v>
      </c>
      <c r="Y106" s="273"/>
      <c r="Z106" s="273"/>
      <c r="AA106" s="273"/>
      <c r="AB106" s="258" t="s">
        <v>1246</v>
      </c>
      <c r="AC106" s="394" t="s">
        <v>1389</v>
      </c>
      <c r="AD106" s="273"/>
    </row>
    <row r="107" spans="1:30" hidden="1">
      <c r="A107" s="196">
        <v>17</v>
      </c>
      <c r="B107" s="196" t="s">
        <v>371</v>
      </c>
      <c r="C107" s="273">
        <v>89</v>
      </c>
      <c r="D107" s="371" t="s">
        <v>721</v>
      </c>
      <c r="E107" s="273" t="s">
        <v>1099</v>
      </c>
      <c r="F107" s="273">
        <v>8</v>
      </c>
      <c r="G107" s="273" t="s">
        <v>1335</v>
      </c>
      <c r="H107" s="395" t="s">
        <v>1290</v>
      </c>
      <c r="I107" s="364">
        <v>578202</v>
      </c>
      <c r="J107" s="364">
        <v>0</v>
      </c>
      <c r="K107" s="364">
        <v>0</v>
      </c>
      <c r="L107" s="364">
        <v>0</v>
      </c>
      <c r="M107" s="364">
        <v>0</v>
      </c>
      <c r="N107" s="364">
        <v>0</v>
      </c>
      <c r="O107" s="364">
        <v>578202</v>
      </c>
      <c r="P107" s="364">
        <v>0</v>
      </c>
      <c r="Q107" s="364">
        <v>0</v>
      </c>
      <c r="R107" s="258">
        <v>0</v>
      </c>
      <c r="S107" s="258">
        <v>0</v>
      </c>
      <c r="T107" s="258">
        <v>1.85321154</v>
      </c>
      <c r="U107" s="273"/>
      <c r="V107" s="364" t="e">
        <v>#N/A</v>
      </c>
      <c r="W107" s="273"/>
      <c r="X107" s="258">
        <v>0</v>
      </c>
      <c r="Y107" s="273"/>
      <c r="Z107" s="273"/>
      <c r="AA107" s="273"/>
      <c r="AB107" s="258" t="e">
        <v>#N/A</v>
      </c>
      <c r="AC107" s="394"/>
      <c r="AD107" s="273"/>
    </row>
    <row r="108" spans="1:30" hidden="1">
      <c r="A108" s="196">
        <v>17</v>
      </c>
      <c r="B108" s="196" t="s">
        <v>371</v>
      </c>
      <c r="C108" s="273">
        <v>90</v>
      </c>
      <c r="D108" s="273" t="s">
        <v>729</v>
      </c>
      <c r="E108" s="273" t="s">
        <v>1104</v>
      </c>
      <c r="F108" s="273">
        <v>8</v>
      </c>
      <c r="G108" s="273" t="s">
        <v>1335</v>
      </c>
      <c r="H108" s="395" t="s">
        <v>263</v>
      </c>
      <c r="I108" s="364">
        <v>1309435</v>
      </c>
      <c r="J108" s="364">
        <v>0</v>
      </c>
      <c r="K108" s="364">
        <v>0</v>
      </c>
      <c r="L108" s="364">
        <v>0</v>
      </c>
      <c r="M108" s="364">
        <v>0</v>
      </c>
      <c r="N108" s="364">
        <v>0</v>
      </c>
      <c r="O108" s="364">
        <v>1309435</v>
      </c>
      <c r="P108" s="364">
        <v>0</v>
      </c>
      <c r="Q108" s="364">
        <v>7044.7602999999999</v>
      </c>
      <c r="R108" s="258">
        <v>1.042185E-2</v>
      </c>
      <c r="S108" s="258">
        <v>1.0312588806362512E-2</v>
      </c>
      <c r="T108" s="258">
        <v>4.3880977400000001</v>
      </c>
      <c r="U108" s="273"/>
      <c r="V108" s="364" t="e">
        <v>#N/A</v>
      </c>
      <c r="W108" s="273"/>
      <c r="X108" s="258">
        <v>0</v>
      </c>
      <c r="Y108" s="273"/>
      <c r="Z108" s="273"/>
      <c r="AA108" s="273"/>
      <c r="AB108" s="258" t="e">
        <v>#N/A</v>
      </c>
      <c r="AC108" s="394"/>
      <c r="AD108" s="273"/>
    </row>
    <row r="109" spans="1:30" hidden="1">
      <c r="C109" s="273"/>
      <c r="D109" s="273"/>
      <c r="E109" s="273"/>
      <c r="F109" s="273"/>
      <c r="G109" s="370" t="s">
        <v>1336</v>
      </c>
      <c r="H109" s="395" t="s">
        <v>272</v>
      </c>
      <c r="I109" s="364">
        <v>426521</v>
      </c>
      <c r="J109" s="364">
        <v>0</v>
      </c>
      <c r="K109" s="364">
        <v>0</v>
      </c>
      <c r="L109" s="364">
        <v>0</v>
      </c>
      <c r="M109" s="364">
        <v>0</v>
      </c>
      <c r="N109" s="364">
        <v>0</v>
      </c>
      <c r="O109" s="364">
        <v>426521</v>
      </c>
      <c r="P109" s="364">
        <v>0</v>
      </c>
      <c r="Q109" s="364">
        <v>0</v>
      </c>
      <c r="R109" s="258">
        <v>0</v>
      </c>
      <c r="S109" s="258">
        <v>0</v>
      </c>
      <c r="T109" s="258">
        <v>5.4326272800000002</v>
      </c>
      <c r="U109" s="273"/>
      <c r="V109" s="364" t="e">
        <v>#N/A</v>
      </c>
      <c r="W109" s="273">
        <v>0</v>
      </c>
      <c r="X109" s="258">
        <v>0</v>
      </c>
      <c r="Y109" s="273">
        <v>0</v>
      </c>
      <c r="Z109" s="273">
        <v>0</v>
      </c>
      <c r="AA109" s="273">
        <v>0</v>
      </c>
      <c r="AB109" s="258" t="e">
        <v>#N/A</v>
      </c>
      <c r="AC109" s="394">
        <v>0</v>
      </c>
      <c r="AD109" s="273">
        <v>0</v>
      </c>
    </row>
    <row r="110" spans="1:30" hidden="1">
      <c r="C110" s="273"/>
      <c r="D110" s="273"/>
      <c r="E110" s="273"/>
      <c r="F110" s="273"/>
      <c r="G110" s="370"/>
      <c r="H110" s="395" t="s">
        <v>1291</v>
      </c>
      <c r="I110" s="364">
        <v>318842</v>
      </c>
      <c r="J110" s="364">
        <v>0</v>
      </c>
      <c r="K110" s="364">
        <v>0</v>
      </c>
      <c r="L110" s="364">
        <v>0</v>
      </c>
      <c r="M110" s="364">
        <v>0</v>
      </c>
      <c r="N110" s="364">
        <v>0</v>
      </c>
      <c r="O110" s="364">
        <v>318842</v>
      </c>
      <c r="P110" s="364">
        <v>2741.1452000000004</v>
      </c>
      <c r="Q110" s="364">
        <v>47507.457999999999</v>
      </c>
      <c r="R110" s="258">
        <v>7.0281419999999997E-2</v>
      </c>
      <c r="S110" s="258">
        <v>6.9544577633044113E-2</v>
      </c>
      <c r="T110" s="258">
        <v>4.6208985499999997</v>
      </c>
      <c r="U110" s="273"/>
      <c r="V110" s="364"/>
      <c r="W110" s="273"/>
      <c r="X110" s="258"/>
      <c r="Y110" s="273"/>
      <c r="Z110" s="273"/>
      <c r="AA110" s="273"/>
      <c r="AB110" s="258"/>
      <c r="AC110" s="394"/>
      <c r="AD110" s="273"/>
    </row>
    <row r="111" spans="1:30" hidden="1">
      <c r="A111" s="196">
        <v>17</v>
      </c>
      <c r="B111" s="196" t="s">
        <v>371</v>
      </c>
      <c r="C111" s="273">
        <v>91</v>
      </c>
      <c r="D111" s="273" t="s">
        <v>596</v>
      </c>
      <c r="E111" s="273" t="s">
        <v>1028</v>
      </c>
      <c r="F111" s="273">
        <v>9</v>
      </c>
      <c r="G111" s="273" t="s">
        <v>1399</v>
      </c>
      <c r="H111" s="395" t="s">
        <v>277</v>
      </c>
      <c r="I111" s="364">
        <v>1836498</v>
      </c>
      <c r="J111" s="364">
        <v>0</v>
      </c>
      <c r="K111" s="364">
        <v>0</v>
      </c>
      <c r="L111" s="364">
        <v>0</v>
      </c>
      <c r="M111" s="364">
        <v>0</v>
      </c>
      <c r="N111" s="364">
        <v>104500</v>
      </c>
      <c r="O111" s="364">
        <v>1731998</v>
      </c>
      <c r="P111" s="364">
        <v>14618.527555299999</v>
      </c>
      <c r="Q111" s="364">
        <v>91830.533960000001</v>
      </c>
      <c r="R111" s="258">
        <v>0.13585195</v>
      </c>
      <c r="S111" s="258">
        <v>0.13442764498292278</v>
      </c>
      <c r="T111" s="258">
        <v>9.9972178599999992</v>
      </c>
      <c r="U111" s="273"/>
      <c r="V111" s="364">
        <v>2101884.9900000002</v>
      </c>
      <c r="W111" s="273"/>
      <c r="X111" s="258">
        <v>0</v>
      </c>
      <c r="Y111" s="273"/>
      <c r="Z111" s="273"/>
      <c r="AA111" s="273"/>
      <c r="AB111" s="258" t="s">
        <v>1246</v>
      </c>
      <c r="AC111" s="394" t="s">
        <v>1389</v>
      </c>
      <c r="AD111" s="273"/>
    </row>
    <row r="112" spans="1:30" hidden="1">
      <c r="A112" s="196">
        <v>17</v>
      </c>
      <c r="B112" s="196" t="s">
        <v>371</v>
      </c>
      <c r="C112" s="273">
        <v>92</v>
      </c>
      <c r="D112" s="273" t="s">
        <v>642</v>
      </c>
      <c r="E112" s="273" t="s">
        <v>1057</v>
      </c>
      <c r="F112" s="273">
        <v>9</v>
      </c>
      <c r="G112" s="273" t="s">
        <v>1399</v>
      </c>
      <c r="H112" s="393"/>
      <c r="I112" s="366">
        <v>27167054</v>
      </c>
      <c r="J112" s="366">
        <v>0</v>
      </c>
      <c r="K112" s="366">
        <v>0</v>
      </c>
      <c r="L112" s="366">
        <v>0</v>
      </c>
      <c r="M112" s="396">
        <v>0</v>
      </c>
      <c r="N112" s="366">
        <v>231592</v>
      </c>
      <c r="O112" s="366">
        <v>26935462</v>
      </c>
      <c r="P112" s="366">
        <v>90145.290655299978</v>
      </c>
      <c r="Q112" s="366">
        <v>1259965.8809250002</v>
      </c>
      <c r="R112" s="367">
        <v>1.8639640799999995</v>
      </c>
      <c r="S112" s="367">
        <v>1.8444218804755981</v>
      </c>
      <c r="T112" s="368"/>
      <c r="U112" s="273"/>
      <c r="V112" s="364">
        <v>2573688.46</v>
      </c>
      <c r="W112" s="273"/>
      <c r="X112" s="258">
        <v>0</v>
      </c>
      <c r="Y112" s="273"/>
      <c r="Z112" s="273"/>
      <c r="AA112" s="273"/>
      <c r="AB112" s="258" t="s">
        <v>1246</v>
      </c>
      <c r="AC112" s="394" t="s">
        <v>1389</v>
      </c>
      <c r="AD112" s="273"/>
    </row>
    <row r="113" spans="1:30" hidden="1">
      <c r="A113" s="196">
        <v>17</v>
      </c>
      <c r="B113" s="196" t="s">
        <v>371</v>
      </c>
      <c r="C113" s="273">
        <v>93</v>
      </c>
      <c r="D113" s="273" t="s">
        <v>695</v>
      </c>
      <c r="E113" s="273" t="s">
        <v>1083</v>
      </c>
      <c r="F113" s="273">
        <v>9</v>
      </c>
      <c r="G113" s="273" t="s">
        <v>1399</v>
      </c>
      <c r="H113" s="362" t="s">
        <v>1399</v>
      </c>
      <c r="I113" s="369"/>
      <c r="J113" s="369"/>
      <c r="K113" s="369"/>
      <c r="L113" s="369"/>
      <c r="M113" s="364"/>
      <c r="N113" s="369"/>
      <c r="O113" s="369"/>
      <c r="P113" s="369"/>
      <c r="Q113" s="369"/>
      <c r="R113" s="368"/>
      <c r="S113" s="368"/>
      <c r="T113" s="368"/>
      <c r="U113" s="273"/>
      <c r="V113" s="364">
        <v>1432800.86</v>
      </c>
      <c r="W113" s="273"/>
      <c r="X113" s="258">
        <v>0</v>
      </c>
      <c r="Y113" s="273"/>
      <c r="Z113" s="273"/>
      <c r="AA113" s="273"/>
      <c r="AB113" s="258" t="s">
        <v>1246</v>
      </c>
      <c r="AC113" s="394" t="s">
        <v>1389</v>
      </c>
      <c r="AD113" s="273"/>
    </row>
    <row r="114" spans="1:30" hidden="1">
      <c r="A114" s="196">
        <v>17</v>
      </c>
      <c r="B114" s="196" t="s">
        <v>371</v>
      </c>
      <c r="C114" s="273">
        <v>94</v>
      </c>
      <c r="D114" s="273" t="s">
        <v>709</v>
      </c>
      <c r="E114" s="273" t="s">
        <v>1094</v>
      </c>
      <c r="F114" s="273">
        <v>9</v>
      </c>
      <c r="G114" s="273" t="s">
        <v>1399</v>
      </c>
      <c r="H114" s="395" t="s">
        <v>597</v>
      </c>
      <c r="I114" s="364">
        <v>210188</v>
      </c>
      <c r="J114" s="364">
        <v>0</v>
      </c>
      <c r="K114" s="364">
        <v>0</v>
      </c>
      <c r="L114" s="364">
        <v>0</v>
      </c>
      <c r="M114" s="364">
        <v>0</v>
      </c>
      <c r="N114" s="364">
        <v>0</v>
      </c>
      <c r="O114" s="364">
        <v>210188</v>
      </c>
      <c r="P114" s="364">
        <v>0</v>
      </c>
      <c r="Q114" s="364">
        <v>0</v>
      </c>
      <c r="R114" s="258">
        <v>0</v>
      </c>
      <c r="S114" s="258">
        <v>0</v>
      </c>
      <c r="T114" s="258">
        <v>2.4628904899999999</v>
      </c>
      <c r="U114" s="273"/>
      <c r="V114" s="364">
        <v>15362802.98</v>
      </c>
      <c r="W114" s="273"/>
      <c r="X114" s="258">
        <v>0</v>
      </c>
      <c r="Y114" s="273"/>
      <c r="Z114" s="273"/>
      <c r="AA114" s="273"/>
      <c r="AB114" s="258" t="s">
        <v>1246</v>
      </c>
      <c r="AC114" s="394" t="s">
        <v>1389</v>
      </c>
      <c r="AD114" s="273"/>
    </row>
    <row r="115" spans="1:30" hidden="1">
      <c r="A115" s="196">
        <v>17</v>
      </c>
      <c r="B115" s="196" t="s">
        <v>371</v>
      </c>
      <c r="C115" s="273">
        <v>95</v>
      </c>
      <c r="D115" s="273" t="s">
        <v>714</v>
      </c>
      <c r="E115" s="273" t="s">
        <v>1097</v>
      </c>
      <c r="F115" s="273">
        <v>9</v>
      </c>
      <c r="G115" s="273" t="s">
        <v>1399</v>
      </c>
      <c r="H115" s="395" t="s">
        <v>226</v>
      </c>
      <c r="I115" s="364">
        <v>257368</v>
      </c>
      <c r="J115" s="364">
        <v>0</v>
      </c>
      <c r="K115" s="364">
        <v>0</v>
      </c>
      <c r="L115" s="364">
        <v>0</v>
      </c>
      <c r="M115" s="364">
        <v>0</v>
      </c>
      <c r="N115" s="364">
        <v>0</v>
      </c>
      <c r="O115" s="364">
        <v>257368</v>
      </c>
      <c r="P115" s="364">
        <v>0</v>
      </c>
      <c r="Q115" s="364">
        <v>0</v>
      </c>
      <c r="R115" s="258">
        <v>0</v>
      </c>
      <c r="S115" s="258">
        <v>0</v>
      </c>
      <c r="T115" s="258">
        <v>4.7706680500000003</v>
      </c>
      <c r="U115" s="273"/>
      <c r="V115" s="364" t="e">
        <v>#N/A</v>
      </c>
      <c r="W115" s="273"/>
      <c r="X115" s="258">
        <v>0</v>
      </c>
      <c r="Y115" s="273"/>
      <c r="Z115" s="273"/>
      <c r="AA115" s="273"/>
      <c r="AB115" s="258" t="e">
        <v>#N/A</v>
      </c>
      <c r="AC115" s="394"/>
      <c r="AD115" s="273"/>
    </row>
    <row r="116" spans="1:30" hidden="1">
      <c r="C116" s="273"/>
      <c r="D116" s="273"/>
      <c r="E116" s="273"/>
      <c r="F116" s="273"/>
      <c r="G116" s="370" t="s">
        <v>1400</v>
      </c>
      <c r="H116" s="395" t="s">
        <v>253</v>
      </c>
      <c r="I116" s="364">
        <v>985</v>
      </c>
      <c r="J116" s="364">
        <v>0</v>
      </c>
      <c r="K116" s="364">
        <v>0</v>
      </c>
      <c r="L116" s="364">
        <v>0</v>
      </c>
      <c r="M116" s="364">
        <v>0</v>
      </c>
      <c r="N116" s="364">
        <v>0</v>
      </c>
      <c r="O116" s="364">
        <v>985</v>
      </c>
      <c r="P116" s="364">
        <v>0</v>
      </c>
      <c r="Q116" s="364">
        <v>0</v>
      </c>
      <c r="R116" s="258">
        <v>0</v>
      </c>
      <c r="S116" s="258">
        <v>0</v>
      </c>
      <c r="T116" s="258">
        <v>3.2833330000000001E-2</v>
      </c>
      <c r="U116" s="273"/>
      <c r="V116" s="364" t="e">
        <v>#N/A</v>
      </c>
      <c r="W116" s="273">
        <v>0</v>
      </c>
      <c r="X116" s="258">
        <v>0</v>
      </c>
      <c r="Y116" s="273">
        <v>0</v>
      </c>
      <c r="Z116" s="273">
        <v>0</v>
      </c>
      <c r="AA116" s="273">
        <v>0</v>
      </c>
      <c r="AB116" s="258" t="e">
        <v>#N/A</v>
      </c>
      <c r="AC116" s="394">
        <v>0</v>
      </c>
      <c r="AD116" s="273">
        <v>0</v>
      </c>
    </row>
    <row r="117" spans="1:30" hidden="1">
      <c r="C117" s="273"/>
      <c r="D117" s="273"/>
      <c r="E117" s="273"/>
      <c r="F117" s="273"/>
      <c r="G117" s="370"/>
      <c r="H117" s="395" t="s">
        <v>710</v>
      </c>
      <c r="I117" s="364">
        <v>1349180</v>
      </c>
      <c r="J117" s="364">
        <v>0</v>
      </c>
      <c r="K117" s="364">
        <v>0</v>
      </c>
      <c r="L117" s="364">
        <v>0</v>
      </c>
      <c r="M117" s="364">
        <v>0</v>
      </c>
      <c r="N117" s="364">
        <v>0</v>
      </c>
      <c r="O117" s="364">
        <v>1349180</v>
      </c>
      <c r="P117" s="364">
        <v>0</v>
      </c>
      <c r="Q117" s="364">
        <v>4708.6382000000003</v>
      </c>
      <c r="R117" s="258">
        <v>6.96585E-3</v>
      </c>
      <c r="S117" s="258">
        <v>6.8928178570576678E-3</v>
      </c>
      <c r="T117" s="258">
        <v>8.5636123600000005</v>
      </c>
      <c r="U117" s="273"/>
      <c r="V117" s="364"/>
      <c r="W117" s="273"/>
      <c r="X117" s="258"/>
      <c r="Y117" s="273"/>
      <c r="Z117" s="273"/>
      <c r="AA117" s="273"/>
      <c r="AB117" s="258"/>
      <c r="AC117" s="394"/>
      <c r="AD117" s="273"/>
    </row>
    <row r="118" spans="1:30" hidden="1">
      <c r="A118" s="196">
        <v>17</v>
      </c>
      <c r="B118" s="196" t="s">
        <v>371</v>
      </c>
      <c r="C118" s="273">
        <v>96</v>
      </c>
      <c r="D118" s="273" t="s">
        <v>586</v>
      </c>
      <c r="E118" s="273" t="s">
        <v>1023</v>
      </c>
      <c r="F118" s="273">
        <v>10</v>
      </c>
      <c r="G118" s="273" t="s">
        <v>1337</v>
      </c>
      <c r="H118" s="395" t="s">
        <v>267</v>
      </c>
      <c r="I118" s="364">
        <v>475726</v>
      </c>
      <c r="J118" s="364">
        <v>0</v>
      </c>
      <c r="K118" s="364">
        <v>0</v>
      </c>
      <c r="L118" s="364">
        <v>0</v>
      </c>
      <c r="M118" s="364">
        <v>0</v>
      </c>
      <c r="N118" s="364">
        <v>0</v>
      </c>
      <c r="O118" s="364">
        <v>475726</v>
      </c>
      <c r="P118" s="364">
        <v>4370.4482099999996</v>
      </c>
      <c r="Q118" s="364">
        <v>39542.345119999998</v>
      </c>
      <c r="R118" s="258">
        <v>5.8498019999999998E-2</v>
      </c>
      <c r="S118" s="258">
        <v>5.7884715490154476E-2</v>
      </c>
      <c r="T118" s="258">
        <v>4.92469979</v>
      </c>
      <c r="U118" s="273"/>
      <c r="V118" s="364" t="e">
        <v>#N/A</v>
      </c>
      <c r="W118" s="273"/>
      <c r="X118" s="258">
        <v>0</v>
      </c>
      <c r="Y118" s="273"/>
      <c r="Z118" s="273"/>
      <c r="AA118" s="273"/>
      <c r="AB118" s="258" t="e">
        <v>#N/A</v>
      </c>
      <c r="AC118" s="394"/>
      <c r="AD118" s="273"/>
    </row>
    <row r="119" spans="1:30" hidden="1">
      <c r="A119" s="196">
        <v>17</v>
      </c>
      <c r="B119" s="196" t="s">
        <v>371</v>
      </c>
      <c r="C119" s="273">
        <v>97</v>
      </c>
      <c r="D119" s="273" t="s">
        <v>372</v>
      </c>
      <c r="E119" s="273" t="s">
        <v>1029</v>
      </c>
      <c r="F119" s="273">
        <v>10</v>
      </c>
      <c r="G119" s="273" t="s">
        <v>1337</v>
      </c>
      <c r="H119" s="393"/>
      <c r="I119" s="366">
        <v>2293447</v>
      </c>
      <c r="J119" s="366">
        <v>0</v>
      </c>
      <c r="K119" s="366">
        <v>0</v>
      </c>
      <c r="L119" s="366">
        <v>0</v>
      </c>
      <c r="M119" s="396">
        <v>0</v>
      </c>
      <c r="N119" s="366">
        <v>0</v>
      </c>
      <c r="O119" s="366">
        <v>2293447</v>
      </c>
      <c r="P119" s="366">
        <v>4370.4482099999996</v>
      </c>
      <c r="Q119" s="366">
        <v>44250.983319999999</v>
      </c>
      <c r="R119" s="367">
        <v>6.5463869999999993E-2</v>
      </c>
      <c r="S119" s="367">
        <v>6.4777533347212146E-2</v>
      </c>
      <c r="T119" s="368"/>
      <c r="U119" s="273"/>
      <c r="V119" s="364">
        <v>11691721.91</v>
      </c>
      <c r="W119" s="273"/>
      <c r="X119" s="258">
        <v>0</v>
      </c>
      <c r="Y119" s="273"/>
      <c r="Z119" s="273"/>
      <c r="AA119" s="273"/>
      <c r="AB119" s="258" t="s">
        <v>1246</v>
      </c>
      <c r="AC119" s="394"/>
      <c r="AD119" s="273"/>
    </row>
    <row r="120" spans="1:30" hidden="1">
      <c r="A120" s="196">
        <v>17</v>
      </c>
      <c r="B120" s="196" t="s">
        <v>371</v>
      </c>
      <c r="C120" s="273">
        <v>98</v>
      </c>
      <c r="D120" s="273" t="s">
        <v>576</v>
      </c>
      <c r="E120" s="273" t="s">
        <v>58</v>
      </c>
      <c r="F120" s="273">
        <v>10</v>
      </c>
      <c r="G120" s="273" t="s">
        <v>1337</v>
      </c>
      <c r="H120" s="362" t="s">
        <v>1337</v>
      </c>
      <c r="I120" s="369"/>
      <c r="J120" s="369"/>
      <c r="K120" s="369"/>
      <c r="L120" s="369"/>
      <c r="M120" s="364"/>
      <c r="N120" s="369"/>
      <c r="O120" s="369"/>
      <c r="P120" s="369"/>
      <c r="Q120" s="369"/>
      <c r="R120" s="368"/>
      <c r="S120" s="368"/>
      <c r="T120" s="368"/>
      <c r="U120" s="273"/>
      <c r="V120" s="364" t="e">
        <v>#N/A</v>
      </c>
      <c r="W120" s="273"/>
      <c r="X120" s="258">
        <v>0</v>
      </c>
      <c r="Y120" s="273"/>
      <c r="Z120" s="273"/>
      <c r="AA120" s="273"/>
      <c r="AB120" s="258" t="e">
        <v>#N/A</v>
      </c>
      <c r="AC120" s="394"/>
      <c r="AD120" s="273"/>
    </row>
    <row r="121" spans="1:30" hidden="1">
      <c r="A121" s="196">
        <v>17</v>
      </c>
      <c r="B121" s="196" t="s">
        <v>371</v>
      </c>
      <c r="C121" s="273">
        <v>99</v>
      </c>
      <c r="D121" s="273" t="s">
        <v>373</v>
      </c>
      <c r="E121" s="273" t="s">
        <v>869</v>
      </c>
      <c r="F121" s="273">
        <v>10</v>
      </c>
      <c r="G121" s="273" t="s">
        <v>1337</v>
      </c>
      <c r="H121" s="395" t="s">
        <v>195</v>
      </c>
      <c r="I121" s="364">
        <v>913009</v>
      </c>
      <c r="J121" s="364">
        <v>0</v>
      </c>
      <c r="K121" s="364">
        <v>0</v>
      </c>
      <c r="L121" s="364">
        <v>0</v>
      </c>
      <c r="M121" s="364">
        <v>0</v>
      </c>
      <c r="N121" s="364">
        <v>0</v>
      </c>
      <c r="O121" s="364">
        <v>913009</v>
      </c>
      <c r="P121" s="364">
        <v>10965.845289999999</v>
      </c>
      <c r="Q121" s="364">
        <v>36520.36</v>
      </c>
      <c r="R121" s="258">
        <v>5.4027369999999998E-2</v>
      </c>
      <c r="S121" s="258">
        <v>5.3460932622552006E-2</v>
      </c>
      <c r="T121" s="258">
        <v>6.3366878800000004</v>
      </c>
      <c r="U121" s="273"/>
      <c r="V121" s="364">
        <v>95834038.299999997</v>
      </c>
      <c r="W121" s="273"/>
      <c r="X121" s="258">
        <v>0</v>
      </c>
      <c r="Y121" s="273"/>
      <c r="Z121" s="273"/>
      <c r="AA121" s="273"/>
      <c r="AB121" s="258" t="s">
        <v>1246</v>
      </c>
      <c r="AC121" s="394"/>
      <c r="AD121" s="273"/>
    </row>
    <row r="122" spans="1:30" hidden="1">
      <c r="A122" s="196">
        <v>17</v>
      </c>
      <c r="B122" s="196" t="s">
        <v>371</v>
      </c>
      <c r="C122" s="273">
        <v>100</v>
      </c>
      <c r="D122" s="377" t="s">
        <v>1382</v>
      </c>
      <c r="E122" s="273" t="s">
        <v>1383</v>
      </c>
      <c r="F122" s="273">
        <v>10</v>
      </c>
      <c r="G122" s="273" t="s">
        <v>1337</v>
      </c>
      <c r="H122" s="395" t="s">
        <v>577</v>
      </c>
      <c r="I122" s="364">
        <v>328879</v>
      </c>
      <c r="J122" s="364">
        <v>0</v>
      </c>
      <c r="K122" s="364">
        <v>0</v>
      </c>
      <c r="L122" s="364">
        <v>0</v>
      </c>
      <c r="M122" s="364">
        <v>0</v>
      </c>
      <c r="N122" s="364">
        <v>0</v>
      </c>
      <c r="O122" s="364">
        <v>328879</v>
      </c>
      <c r="P122" s="364">
        <v>0</v>
      </c>
      <c r="Q122" s="364">
        <v>0</v>
      </c>
      <c r="R122" s="258">
        <v>0</v>
      </c>
      <c r="S122" s="258">
        <v>0</v>
      </c>
      <c r="T122" s="258">
        <v>8.2219750000000005</v>
      </c>
      <c r="U122" s="273"/>
      <c r="V122" s="364"/>
      <c r="W122" s="273"/>
      <c r="X122" s="258"/>
      <c r="Y122" s="273"/>
      <c r="Z122" s="273"/>
      <c r="AA122" s="273"/>
      <c r="AB122" s="258"/>
      <c r="AC122" s="394"/>
      <c r="AD122" s="273"/>
    </row>
    <row r="123" spans="1:30" hidden="1">
      <c r="A123" s="196">
        <v>17</v>
      </c>
      <c r="B123" s="196" t="s">
        <v>371</v>
      </c>
      <c r="C123" s="273">
        <v>100</v>
      </c>
      <c r="D123" s="273" t="s">
        <v>619</v>
      </c>
      <c r="E123" s="273" t="s">
        <v>1045</v>
      </c>
      <c r="F123" s="273">
        <v>10</v>
      </c>
      <c r="G123" s="273" t="s">
        <v>1337</v>
      </c>
      <c r="H123" s="395" t="s">
        <v>212</v>
      </c>
      <c r="I123" s="364">
        <v>1684101</v>
      </c>
      <c r="J123" s="364">
        <v>0</v>
      </c>
      <c r="K123" s="364">
        <v>0</v>
      </c>
      <c r="L123" s="364">
        <v>0</v>
      </c>
      <c r="M123" s="364">
        <v>0</v>
      </c>
      <c r="N123" s="364">
        <v>0</v>
      </c>
      <c r="O123" s="364">
        <v>1684101</v>
      </c>
      <c r="P123" s="364">
        <v>18879.3737454</v>
      </c>
      <c r="Q123" s="364">
        <v>44965.496700000003</v>
      </c>
      <c r="R123" s="258">
        <v>6.6520899999999994E-2</v>
      </c>
      <c r="S123" s="258">
        <v>6.582348556855093E-2</v>
      </c>
      <c r="T123" s="258">
        <v>2.1051262500000001</v>
      </c>
      <c r="U123" s="273"/>
      <c r="V123" s="364" t="e">
        <v>#N/A</v>
      </c>
      <c r="W123" s="273"/>
      <c r="X123" s="258">
        <v>0</v>
      </c>
      <c r="Y123" s="273"/>
      <c r="Z123" s="273"/>
      <c r="AA123" s="273"/>
      <c r="AB123" s="258" t="e">
        <v>#N/A</v>
      </c>
      <c r="AC123" s="394"/>
      <c r="AD123" s="273"/>
    </row>
    <row r="124" spans="1:30" hidden="1">
      <c r="A124" s="196">
        <v>17</v>
      </c>
      <c r="B124" s="196" t="s">
        <v>371</v>
      </c>
      <c r="C124" s="273">
        <v>101</v>
      </c>
      <c r="D124" s="273" t="s">
        <v>625</v>
      </c>
      <c r="E124" s="273" t="s">
        <v>1050</v>
      </c>
      <c r="F124" s="273">
        <v>10</v>
      </c>
      <c r="G124" s="273" t="s">
        <v>1337</v>
      </c>
      <c r="H124" s="395" t="s">
        <v>214</v>
      </c>
      <c r="I124" s="364">
        <v>275595</v>
      </c>
      <c r="J124" s="364">
        <v>0</v>
      </c>
      <c r="K124" s="364">
        <v>0</v>
      </c>
      <c r="L124" s="364">
        <v>0</v>
      </c>
      <c r="M124" s="364">
        <v>0</v>
      </c>
      <c r="N124" s="364">
        <v>0</v>
      </c>
      <c r="O124" s="364">
        <v>275595</v>
      </c>
      <c r="P124" s="364">
        <v>6003.7842295</v>
      </c>
      <c r="Q124" s="364">
        <v>46851.15</v>
      </c>
      <c r="R124" s="258">
        <v>6.9310499999999997E-2</v>
      </c>
      <c r="S124" s="258">
        <v>6.8583830319281558E-2</v>
      </c>
      <c r="T124" s="258">
        <v>0.46665222000000001</v>
      </c>
      <c r="U124" s="273"/>
      <c r="V124" s="364">
        <v>2876693.39</v>
      </c>
      <c r="W124" s="273"/>
      <c r="X124" s="258">
        <v>0</v>
      </c>
      <c r="Y124" s="273"/>
      <c r="Z124" s="273"/>
      <c r="AA124" s="273"/>
      <c r="AB124" s="258" t="s">
        <v>1246</v>
      </c>
      <c r="AC124" s="394"/>
      <c r="AD124" s="273"/>
    </row>
    <row r="125" spans="1:30" hidden="1">
      <c r="A125" s="196">
        <v>17</v>
      </c>
      <c r="B125" s="196" t="s">
        <v>371</v>
      </c>
      <c r="C125" s="273">
        <v>102</v>
      </c>
      <c r="D125" s="273" t="s">
        <v>377</v>
      </c>
      <c r="E125" s="273" t="s">
        <v>872</v>
      </c>
      <c r="F125" s="273">
        <v>10</v>
      </c>
      <c r="G125" s="273" t="s">
        <v>1337</v>
      </c>
      <c r="H125" s="395" t="s">
        <v>218</v>
      </c>
      <c r="I125" s="364">
        <v>45300</v>
      </c>
      <c r="J125" s="364">
        <v>0</v>
      </c>
      <c r="K125" s="364">
        <v>0</v>
      </c>
      <c r="L125" s="364">
        <v>0</v>
      </c>
      <c r="M125" s="364">
        <v>0</v>
      </c>
      <c r="N125" s="364">
        <v>0</v>
      </c>
      <c r="O125" s="364">
        <v>45300</v>
      </c>
      <c r="P125" s="364">
        <v>0</v>
      </c>
      <c r="Q125" s="364">
        <v>0</v>
      </c>
      <c r="R125" s="258">
        <v>0</v>
      </c>
      <c r="S125" s="258">
        <v>0</v>
      </c>
      <c r="T125" s="258">
        <v>2.2650000000000001</v>
      </c>
      <c r="U125" s="273"/>
      <c r="V125" s="364">
        <v>20482064</v>
      </c>
      <c r="W125" s="273"/>
      <c r="X125" s="258">
        <v>0</v>
      </c>
      <c r="Y125" s="273"/>
      <c r="Z125" s="273"/>
      <c r="AA125" s="273"/>
      <c r="AB125" s="258" t="s">
        <v>1246</v>
      </c>
      <c r="AC125" s="394" t="s">
        <v>1389</v>
      </c>
      <c r="AD125" s="273"/>
    </row>
    <row r="126" spans="1:30" hidden="1">
      <c r="A126" s="196">
        <v>17</v>
      </c>
      <c r="B126" s="196" t="s">
        <v>371</v>
      </c>
      <c r="C126" s="273">
        <v>103</v>
      </c>
      <c r="D126" s="273" t="s">
        <v>379</v>
      </c>
      <c r="E126" s="273" t="s">
        <v>873</v>
      </c>
      <c r="F126" s="273">
        <v>10</v>
      </c>
      <c r="G126" s="273" t="s">
        <v>1337</v>
      </c>
      <c r="H126" s="395" t="s">
        <v>378</v>
      </c>
      <c r="I126" s="364">
        <v>35925</v>
      </c>
      <c r="J126" s="364">
        <v>0</v>
      </c>
      <c r="K126" s="364">
        <v>0</v>
      </c>
      <c r="L126" s="364">
        <v>0</v>
      </c>
      <c r="M126" s="364">
        <v>0</v>
      </c>
      <c r="N126" s="364">
        <v>0</v>
      </c>
      <c r="O126" s="364">
        <v>35925</v>
      </c>
      <c r="P126" s="364">
        <v>0</v>
      </c>
      <c r="Q126" s="364">
        <v>0</v>
      </c>
      <c r="R126" s="258">
        <v>0</v>
      </c>
      <c r="S126" s="258">
        <v>0</v>
      </c>
      <c r="T126" s="258">
        <v>2.8740000000000001</v>
      </c>
      <c r="U126" s="273"/>
      <c r="V126" s="364">
        <v>10878626.07</v>
      </c>
      <c r="W126" s="273"/>
      <c r="X126" s="258">
        <v>0</v>
      </c>
      <c r="Y126" s="273"/>
      <c r="Z126" s="273"/>
      <c r="AA126" s="273"/>
      <c r="AB126" s="258" t="s">
        <v>1246</v>
      </c>
      <c r="AC126" s="394"/>
      <c r="AD126" s="273"/>
    </row>
    <row r="127" spans="1:30" hidden="1">
      <c r="A127" s="196">
        <v>17</v>
      </c>
      <c r="B127" s="196" t="s">
        <v>371</v>
      </c>
      <c r="C127" s="273">
        <v>104</v>
      </c>
      <c r="D127" s="273" t="s">
        <v>650</v>
      </c>
      <c r="E127" s="273" t="s">
        <v>1062</v>
      </c>
      <c r="F127" s="273">
        <v>10</v>
      </c>
      <c r="G127" s="273" t="s">
        <v>1337</v>
      </c>
      <c r="H127" s="395" t="s">
        <v>222</v>
      </c>
      <c r="I127" s="364">
        <v>2762995</v>
      </c>
      <c r="J127" s="364">
        <v>0</v>
      </c>
      <c r="K127" s="364">
        <v>0</v>
      </c>
      <c r="L127" s="364">
        <v>0</v>
      </c>
      <c r="M127" s="364">
        <v>0</v>
      </c>
      <c r="N127" s="364">
        <v>0</v>
      </c>
      <c r="O127" s="364">
        <v>2762995</v>
      </c>
      <c r="P127" s="364">
        <v>32810.088114099999</v>
      </c>
      <c r="Q127" s="364">
        <v>135082.82555000001</v>
      </c>
      <c r="R127" s="258">
        <v>0.19983838000000001</v>
      </c>
      <c r="S127" s="258">
        <v>0.19774322693403068</v>
      </c>
      <c r="T127" s="258">
        <v>0.93005051000000005</v>
      </c>
      <c r="U127" s="273"/>
      <c r="V127" s="364">
        <v>6231548.4500000002</v>
      </c>
      <c r="W127" s="273"/>
      <c r="X127" s="258">
        <v>0</v>
      </c>
      <c r="Y127" s="273"/>
      <c r="Z127" s="273"/>
      <c r="AA127" s="273"/>
      <c r="AB127" s="258" t="s">
        <v>1246</v>
      </c>
      <c r="AC127" s="394"/>
      <c r="AD127" s="273"/>
    </row>
    <row r="128" spans="1:30" hidden="1">
      <c r="A128" s="196">
        <v>17</v>
      </c>
      <c r="B128" s="196" t="s">
        <v>371</v>
      </c>
      <c r="C128" s="273">
        <v>105</v>
      </c>
      <c r="D128" s="273" t="s">
        <v>655</v>
      </c>
      <c r="E128" s="273" t="s">
        <v>1064</v>
      </c>
      <c r="F128" s="273">
        <v>10</v>
      </c>
      <c r="G128" s="273" t="s">
        <v>1337</v>
      </c>
      <c r="H128" s="395" t="s">
        <v>228</v>
      </c>
      <c r="I128" s="364">
        <v>431946</v>
      </c>
      <c r="J128" s="364">
        <v>0</v>
      </c>
      <c r="K128" s="364">
        <v>0</v>
      </c>
      <c r="L128" s="364">
        <v>0</v>
      </c>
      <c r="M128" s="364">
        <v>0</v>
      </c>
      <c r="N128" s="364">
        <v>0</v>
      </c>
      <c r="O128" s="364">
        <v>431946</v>
      </c>
      <c r="P128" s="364">
        <v>894.12821999999994</v>
      </c>
      <c r="Q128" s="364">
        <v>3153.2057999999997</v>
      </c>
      <c r="R128" s="258">
        <v>4.6647800000000003E-3</v>
      </c>
      <c r="S128" s="258">
        <v>4.615872428936631E-3</v>
      </c>
      <c r="T128" s="258">
        <v>4.4714906799999996</v>
      </c>
      <c r="U128" s="273"/>
      <c r="V128" s="364">
        <v>369443.11</v>
      </c>
      <c r="W128" s="273"/>
      <c r="X128" s="258">
        <v>0</v>
      </c>
      <c r="Y128" s="273"/>
      <c r="Z128" s="273"/>
      <c r="AA128" s="273"/>
      <c r="AB128" s="258" t="s">
        <v>1246</v>
      </c>
      <c r="AC128" s="394" t="s">
        <v>1389</v>
      </c>
      <c r="AD128" s="273"/>
    </row>
    <row r="129" spans="1:30" hidden="1">
      <c r="A129" s="196">
        <v>17</v>
      </c>
      <c r="B129" s="196" t="s">
        <v>371</v>
      </c>
      <c r="C129" s="273">
        <v>106</v>
      </c>
      <c r="D129" s="273" t="s">
        <v>381</v>
      </c>
      <c r="E129" s="273" t="s">
        <v>874</v>
      </c>
      <c r="F129" s="273">
        <v>10</v>
      </c>
      <c r="G129" s="273" t="s">
        <v>1337</v>
      </c>
      <c r="H129" s="395" t="s">
        <v>656</v>
      </c>
      <c r="I129" s="364">
        <v>36944</v>
      </c>
      <c r="J129" s="364">
        <v>0</v>
      </c>
      <c r="K129" s="364">
        <v>0</v>
      </c>
      <c r="L129" s="364">
        <v>0</v>
      </c>
      <c r="M129" s="364">
        <v>0</v>
      </c>
      <c r="N129" s="364">
        <v>0</v>
      </c>
      <c r="O129" s="364">
        <v>36944</v>
      </c>
      <c r="P129" s="364">
        <v>0</v>
      </c>
      <c r="Q129" s="364">
        <v>0</v>
      </c>
      <c r="R129" s="258">
        <v>0</v>
      </c>
      <c r="S129" s="258">
        <v>0</v>
      </c>
      <c r="T129" s="258">
        <v>0.43209356999999998</v>
      </c>
      <c r="U129" s="273"/>
      <c r="V129" s="364">
        <v>89898942.5</v>
      </c>
      <c r="W129" s="273"/>
      <c r="X129" s="258">
        <v>0</v>
      </c>
      <c r="Y129" s="273"/>
      <c r="Z129" s="273"/>
      <c r="AA129" s="273"/>
      <c r="AB129" s="258" t="s">
        <v>1246</v>
      </c>
      <c r="AC129" s="394"/>
      <c r="AD129" s="273"/>
    </row>
    <row r="130" spans="1:30" hidden="1">
      <c r="A130" s="196">
        <v>17</v>
      </c>
      <c r="B130" s="196" t="s">
        <v>371</v>
      </c>
      <c r="C130" s="273">
        <v>107</v>
      </c>
      <c r="D130" s="273" t="s">
        <v>383</v>
      </c>
      <c r="E130" s="273" t="s">
        <v>1069</v>
      </c>
      <c r="F130" s="273">
        <v>10</v>
      </c>
      <c r="G130" s="273" t="s">
        <v>1337</v>
      </c>
      <c r="H130" s="395" t="s">
        <v>382</v>
      </c>
      <c r="I130" s="364">
        <v>2814830</v>
      </c>
      <c r="J130" s="364">
        <v>0</v>
      </c>
      <c r="K130" s="364">
        <v>0</v>
      </c>
      <c r="L130" s="364">
        <v>0</v>
      </c>
      <c r="M130" s="364">
        <v>0</v>
      </c>
      <c r="N130" s="364">
        <v>0</v>
      </c>
      <c r="O130" s="364">
        <v>2814830</v>
      </c>
      <c r="P130" s="364">
        <v>2955.5715</v>
      </c>
      <c r="Q130" s="364">
        <v>81630.070000000007</v>
      </c>
      <c r="R130" s="258">
        <v>0.12076162</v>
      </c>
      <c r="S130" s="258">
        <v>0.11949552721397609</v>
      </c>
      <c r="T130" s="258">
        <v>5.5289230199999997</v>
      </c>
      <c r="U130" s="273"/>
      <c r="V130" s="364">
        <v>36707462.549999997</v>
      </c>
      <c r="W130" s="273"/>
      <c r="X130" s="258">
        <v>0</v>
      </c>
      <c r="Y130" s="273"/>
      <c r="Z130" s="273"/>
      <c r="AA130" s="273"/>
      <c r="AB130" s="258" t="s">
        <v>1246</v>
      </c>
      <c r="AC130" s="394"/>
      <c r="AD130" s="273"/>
    </row>
    <row r="131" spans="1:30" hidden="1">
      <c r="A131" s="196">
        <v>17</v>
      </c>
      <c r="B131" s="196" t="s">
        <v>371</v>
      </c>
      <c r="C131" s="273">
        <v>108</v>
      </c>
      <c r="D131" s="273" t="s">
        <v>675</v>
      </c>
      <c r="E131" s="273" t="s">
        <v>1075</v>
      </c>
      <c r="F131" s="273">
        <v>10</v>
      </c>
      <c r="G131" s="273" t="s">
        <v>1337</v>
      </c>
      <c r="H131" s="395" t="s">
        <v>236</v>
      </c>
      <c r="I131" s="364">
        <v>1361665</v>
      </c>
      <c r="J131" s="364">
        <v>0</v>
      </c>
      <c r="K131" s="364">
        <v>0</v>
      </c>
      <c r="L131" s="364">
        <v>0</v>
      </c>
      <c r="M131" s="364">
        <v>0</v>
      </c>
      <c r="N131" s="364">
        <v>0</v>
      </c>
      <c r="O131" s="364">
        <v>1361665</v>
      </c>
      <c r="P131" s="364">
        <v>8685.6570884000012</v>
      </c>
      <c r="Q131" s="364">
        <v>73856.709599999987</v>
      </c>
      <c r="R131" s="258">
        <v>0.10926189</v>
      </c>
      <c r="S131" s="258">
        <v>0.10811636510836664</v>
      </c>
      <c r="T131" s="258">
        <v>0.48225266999999999</v>
      </c>
      <c r="U131" s="273"/>
      <c r="V131" s="364">
        <v>29322988.91</v>
      </c>
      <c r="W131" s="273"/>
      <c r="X131" s="258">
        <v>0</v>
      </c>
      <c r="Y131" s="273"/>
      <c r="Z131" s="273"/>
      <c r="AA131" s="273"/>
      <c r="AB131" s="258" t="s">
        <v>1246</v>
      </c>
      <c r="AC131" s="394"/>
      <c r="AD131" s="273"/>
    </row>
    <row r="132" spans="1:30" hidden="1">
      <c r="A132" s="196">
        <v>17</v>
      </c>
      <c r="B132" s="196" t="s">
        <v>371</v>
      </c>
      <c r="C132" s="273">
        <v>109</v>
      </c>
      <c r="D132" s="273" t="s">
        <v>668</v>
      </c>
      <c r="E132" s="273" t="s">
        <v>1071</v>
      </c>
      <c r="F132" s="273">
        <v>10</v>
      </c>
      <c r="G132" s="273" t="s">
        <v>1337</v>
      </c>
      <c r="H132" s="395" t="s">
        <v>1401</v>
      </c>
      <c r="I132" s="364">
        <v>515277</v>
      </c>
      <c r="J132" s="364">
        <v>0</v>
      </c>
      <c r="K132" s="364">
        <v>0</v>
      </c>
      <c r="L132" s="364">
        <v>0</v>
      </c>
      <c r="M132" s="364">
        <v>0</v>
      </c>
      <c r="N132" s="364">
        <v>0</v>
      </c>
      <c r="O132" s="364">
        <v>515277</v>
      </c>
      <c r="P132" s="364">
        <v>-1.3129999999999999E-4</v>
      </c>
      <c r="Q132" s="364">
        <v>0</v>
      </c>
      <c r="R132" s="258">
        <v>0</v>
      </c>
      <c r="S132" s="258">
        <v>0</v>
      </c>
      <c r="T132" s="258">
        <v>2.7278921299999999</v>
      </c>
      <c r="U132" s="273"/>
      <c r="V132" s="364" t="e">
        <v>#N/A</v>
      </c>
      <c r="W132" s="273"/>
      <c r="X132" s="258">
        <v>0</v>
      </c>
      <c r="Y132" s="273"/>
      <c r="Z132" s="273"/>
      <c r="AA132" s="273"/>
      <c r="AB132" s="258" t="e">
        <v>#N/A</v>
      </c>
      <c r="AC132" s="394"/>
      <c r="AD132" s="273"/>
    </row>
    <row r="133" spans="1:30" hidden="1">
      <c r="A133" s="196">
        <v>17</v>
      </c>
      <c r="B133" s="196" t="s">
        <v>371</v>
      </c>
      <c r="C133" s="273">
        <v>110</v>
      </c>
      <c r="D133" s="273" t="s">
        <v>671</v>
      </c>
      <c r="E133" s="273" t="s">
        <v>1073</v>
      </c>
      <c r="F133" s="273">
        <v>10</v>
      </c>
      <c r="G133" s="273" t="s">
        <v>1337</v>
      </c>
      <c r="H133" s="395" t="s">
        <v>239</v>
      </c>
      <c r="I133" s="364">
        <v>2214169</v>
      </c>
      <c r="J133" s="364">
        <v>0</v>
      </c>
      <c r="K133" s="364">
        <v>0</v>
      </c>
      <c r="L133" s="364">
        <v>0</v>
      </c>
      <c r="M133" s="364">
        <v>0</v>
      </c>
      <c r="N133" s="364">
        <v>0</v>
      </c>
      <c r="O133" s="364">
        <v>2214169</v>
      </c>
      <c r="P133" s="364">
        <v>70918.00192010001</v>
      </c>
      <c r="Q133" s="364">
        <v>198920.94296000001</v>
      </c>
      <c r="R133" s="258">
        <v>0.29427899000000002</v>
      </c>
      <c r="S133" s="258">
        <v>0.29119371027008145</v>
      </c>
      <c r="T133" s="258">
        <v>3.6902816700000001</v>
      </c>
      <c r="U133" s="273"/>
      <c r="V133" s="364">
        <v>7251523.1100000003</v>
      </c>
      <c r="W133" s="273"/>
      <c r="X133" s="258">
        <v>0</v>
      </c>
      <c r="Y133" s="273"/>
      <c r="Z133" s="273"/>
      <c r="AA133" s="273"/>
      <c r="AB133" s="258" t="s">
        <v>1246</v>
      </c>
      <c r="AC133" s="394"/>
      <c r="AD133" s="273"/>
    </row>
    <row r="134" spans="1:30" hidden="1">
      <c r="A134" s="196">
        <v>17</v>
      </c>
      <c r="B134" s="196" t="s">
        <v>371</v>
      </c>
      <c r="C134" s="273">
        <v>111</v>
      </c>
      <c r="D134" s="273" t="s">
        <v>385</v>
      </c>
      <c r="E134" s="273" t="s">
        <v>1076</v>
      </c>
      <c r="F134" s="273">
        <v>10</v>
      </c>
      <c r="G134" s="273" t="s">
        <v>1337</v>
      </c>
      <c r="H134" s="395" t="s">
        <v>242</v>
      </c>
      <c r="I134" s="364">
        <v>605578</v>
      </c>
      <c r="J134" s="364">
        <v>0</v>
      </c>
      <c r="K134" s="364">
        <v>0</v>
      </c>
      <c r="L134" s="364">
        <v>0</v>
      </c>
      <c r="M134" s="364">
        <v>0</v>
      </c>
      <c r="N134" s="364">
        <v>0</v>
      </c>
      <c r="O134" s="364">
        <v>605578</v>
      </c>
      <c r="P134" s="364">
        <v>181.67339999999999</v>
      </c>
      <c r="Q134" s="364">
        <v>1695.6183999999998</v>
      </c>
      <c r="R134" s="258">
        <v>2.5084600000000001E-3</v>
      </c>
      <c r="S134" s="258">
        <v>2.4821590213228847E-3</v>
      </c>
      <c r="T134" s="258">
        <v>2.7395273499999999</v>
      </c>
      <c r="U134" s="273"/>
      <c r="V134" s="364">
        <v>66264982.259999998</v>
      </c>
      <c r="W134" s="273"/>
      <c r="X134" s="258">
        <v>0</v>
      </c>
      <c r="Y134" s="273"/>
      <c r="Z134" s="273"/>
      <c r="AA134" s="273"/>
      <c r="AB134" s="258" t="s">
        <v>1246</v>
      </c>
      <c r="AC134" s="394"/>
      <c r="AD134" s="273"/>
    </row>
    <row r="135" spans="1:30" hidden="1">
      <c r="A135" s="196">
        <v>17</v>
      </c>
      <c r="B135" s="196" t="s">
        <v>371</v>
      </c>
      <c r="C135" s="273">
        <v>112</v>
      </c>
      <c r="D135" s="273" t="s">
        <v>386</v>
      </c>
      <c r="E135" s="273" t="s">
        <v>1077</v>
      </c>
      <c r="F135" s="273">
        <v>10</v>
      </c>
      <c r="G135" s="273" t="s">
        <v>1337</v>
      </c>
      <c r="H135" s="395" t="s">
        <v>1402</v>
      </c>
      <c r="I135" s="364">
        <v>5626868</v>
      </c>
      <c r="J135" s="364">
        <v>0</v>
      </c>
      <c r="K135" s="364">
        <v>0</v>
      </c>
      <c r="L135" s="364">
        <v>0</v>
      </c>
      <c r="M135" s="364">
        <v>0</v>
      </c>
      <c r="N135" s="364">
        <v>0</v>
      </c>
      <c r="O135" s="364">
        <v>5626868</v>
      </c>
      <c r="P135" s="364">
        <v>75809.058296399991</v>
      </c>
      <c r="Q135" s="364">
        <v>287870.56688</v>
      </c>
      <c r="R135" s="258">
        <v>0.42586899</v>
      </c>
      <c r="S135" s="258">
        <v>0.42140408747305697</v>
      </c>
      <c r="T135" s="258">
        <v>2.3423665200000001</v>
      </c>
      <c r="U135" s="273"/>
      <c r="V135" s="364">
        <v>231619649.31999999</v>
      </c>
      <c r="W135" s="273"/>
      <c r="X135" s="258">
        <v>0</v>
      </c>
      <c r="Y135" s="273"/>
      <c r="Z135" s="273"/>
      <c r="AA135" s="273"/>
      <c r="AB135" s="258" t="s">
        <v>1246</v>
      </c>
      <c r="AC135" s="394"/>
      <c r="AD135" s="273"/>
    </row>
    <row r="136" spans="1:30" hidden="1">
      <c r="A136" s="196">
        <v>17</v>
      </c>
      <c r="B136" s="196" t="s">
        <v>371</v>
      </c>
      <c r="C136" s="273">
        <v>113</v>
      </c>
      <c r="D136" s="273" t="s">
        <v>686</v>
      </c>
      <c r="E136" s="273" t="s">
        <v>1078</v>
      </c>
      <c r="F136" s="273">
        <v>10</v>
      </c>
      <c r="G136" s="273" t="s">
        <v>1337</v>
      </c>
      <c r="H136" s="395" t="s">
        <v>246</v>
      </c>
      <c r="I136" s="364">
        <v>4160699</v>
      </c>
      <c r="J136" s="364">
        <v>125000</v>
      </c>
      <c r="K136" s="364">
        <v>0</v>
      </c>
      <c r="L136" s="364">
        <v>0</v>
      </c>
      <c r="M136" s="364">
        <v>0</v>
      </c>
      <c r="N136" s="364">
        <v>0</v>
      </c>
      <c r="O136" s="364">
        <v>4285699</v>
      </c>
      <c r="P136" s="364">
        <v>216424.79222850001</v>
      </c>
      <c r="Q136" s="364">
        <v>602526.42241</v>
      </c>
      <c r="R136" s="258">
        <v>0.89136351000000003</v>
      </c>
      <c r="S136" s="258">
        <v>0.88201826246423409</v>
      </c>
      <c r="T136" s="258">
        <v>1.2189139499999999</v>
      </c>
      <c r="U136" s="273"/>
      <c r="V136" s="364">
        <v>26912336.719999999</v>
      </c>
      <c r="W136" s="273"/>
      <c r="X136" s="258">
        <v>0</v>
      </c>
      <c r="Y136" s="273"/>
      <c r="Z136" s="273"/>
      <c r="AA136" s="273"/>
      <c r="AB136" s="258" t="s">
        <v>1246</v>
      </c>
      <c r="AC136" s="394"/>
      <c r="AD136" s="273"/>
    </row>
    <row r="137" spans="1:30" hidden="1">
      <c r="A137" s="196">
        <v>17</v>
      </c>
      <c r="B137" s="196" t="s">
        <v>371</v>
      </c>
      <c r="C137" s="273">
        <v>114</v>
      </c>
      <c r="D137" s="273" t="s">
        <v>693</v>
      </c>
      <c r="E137" s="273" t="s">
        <v>1080</v>
      </c>
      <c r="F137" s="273">
        <v>10</v>
      </c>
      <c r="G137" s="273" t="s">
        <v>1337</v>
      </c>
      <c r="H137" s="395" t="s">
        <v>687</v>
      </c>
      <c r="I137" s="364">
        <v>1803686</v>
      </c>
      <c r="J137" s="364">
        <v>0</v>
      </c>
      <c r="K137" s="364">
        <v>0</v>
      </c>
      <c r="L137" s="364">
        <v>0</v>
      </c>
      <c r="M137" s="364">
        <v>0</v>
      </c>
      <c r="N137" s="364">
        <v>0</v>
      </c>
      <c r="O137" s="364">
        <v>1803686</v>
      </c>
      <c r="P137" s="364">
        <v>0</v>
      </c>
      <c r="Q137" s="364">
        <v>0</v>
      </c>
      <c r="R137" s="258">
        <v>0</v>
      </c>
      <c r="S137" s="258">
        <v>0</v>
      </c>
      <c r="T137" s="258">
        <v>10.39450678</v>
      </c>
      <c r="U137" s="273"/>
      <c r="V137" s="364">
        <v>1077944</v>
      </c>
      <c r="W137" s="273"/>
      <c r="X137" s="258">
        <v>0</v>
      </c>
      <c r="Y137" s="273"/>
      <c r="Z137" s="273"/>
      <c r="AA137" s="273"/>
      <c r="AB137" s="258" t="s">
        <v>1246</v>
      </c>
      <c r="AC137" s="394"/>
      <c r="AD137" s="273"/>
    </row>
    <row r="138" spans="1:30" hidden="1">
      <c r="A138" s="196">
        <v>17</v>
      </c>
      <c r="B138" s="196" t="s">
        <v>371</v>
      </c>
      <c r="C138" s="273">
        <v>115</v>
      </c>
      <c r="D138" s="273" t="s">
        <v>391</v>
      </c>
      <c r="E138" s="273" t="s">
        <v>879</v>
      </c>
      <c r="F138" s="273">
        <v>10</v>
      </c>
      <c r="G138" s="273" t="s">
        <v>1337</v>
      </c>
      <c r="H138" s="395" t="s">
        <v>250</v>
      </c>
      <c r="I138" s="364">
        <v>592645</v>
      </c>
      <c r="J138" s="364">
        <v>0</v>
      </c>
      <c r="K138" s="364">
        <v>0</v>
      </c>
      <c r="L138" s="364">
        <v>0</v>
      </c>
      <c r="M138" s="364">
        <v>0</v>
      </c>
      <c r="N138" s="364">
        <v>0</v>
      </c>
      <c r="O138" s="364">
        <v>592645</v>
      </c>
      <c r="P138" s="364">
        <v>2074.2578899999999</v>
      </c>
      <c r="Q138" s="364">
        <v>21157.426500000001</v>
      </c>
      <c r="R138" s="258">
        <v>3.1299800000000003E-2</v>
      </c>
      <c r="S138" s="258">
        <v>3.0971648488215788E-2</v>
      </c>
      <c r="T138" s="258">
        <v>1.9234913600000001</v>
      </c>
      <c r="U138" s="273"/>
      <c r="V138" s="364">
        <v>12548614</v>
      </c>
      <c r="W138" s="273"/>
      <c r="X138" s="258">
        <v>0</v>
      </c>
      <c r="Y138" s="273"/>
      <c r="Z138" s="273"/>
      <c r="AA138" s="273"/>
      <c r="AB138" s="258" t="s">
        <v>1246</v>
      </c>
      <c r="AC138" s="394"/>
      <c r="AD138" s="273"/>
    </row>
    <row r="139" spans="1:30" hidden="1">
      <c r="A139" s="196">
        <v>17</v>
      </c>
      <c r="B139" s="196" t="s">
        <v>371</v>
      </c>
      <c r="C139" s="273">
        <v>116</v>
      </c>
      <c r="D139" s="273" t="s">
        <v>707</v>
      </c>
      <c r="E139" s="273" t="s">
        <v>1092</v>
      </c>
      <c r="F139" s="273">
        <v>10</v>
      </c>
      <c r="G139" s="273" t="s">
        <v>1337</v>
      </c>
      <c r="H139" s="395" t="s">
        <v>262</v>
      </c>
      <c r="I139" s="364">
        <v>352976</v>
      </c>
      <c r="J139" s="364">
        <v>0</v>
      </c>
      <c r="K139" s="364">
        <v>0</v>
      </c>
      <c r="L139" s="364">
        <v>0</v>
      </c>
      <c r="M139" s="364">
        <v>0</v>
      </c>
      <c r="N139" s="364">
        <v>0</v>
      </c>
      <c r="O139" s="364">
        <v>352976</v>
      </c>
      <c r="P139" s="364">
        <v>24355.344000000001</v>
      </c>
      <c r="Q139" s="364">
        <v>416504.62048000004</v>
      </c>
      <c r="R139" s="258">
        <v>0.61616720000000003</v>
      </c>
      <c r="S139" s="258">
        <v>0.60970717299782573</v>
      </c>
      <c r="T139" s="258">
        <v>1.7575772700000001</v>
      </c>
      <c r="U139" s="273"/>
      <c r="V139" s="364">
        <v>3238784.58</v>
      </c>
      <c r="W139" s="273"/>
      <c r="X139" s="258">
        <v>0</v>
      </c>
      <c r="Y139" s="273"/>
      <c r="Z139" s="273"/>
      <c r="AA139" s="273"/>
      <c r="AB139" s="258" t="s">
        <v>1246</v>
      </c>
      <c r="AC139" s="394" t="s">
        <v>1389</v>
      </c>
      <c r="AD139" s="273"/>
    </row>
    <row r="140" spans="1:30" hidden="1">
      <c r="A140" s="196">
        <v>17</v>
      </c>
      <c r="B140" s="196" t="s">
        <v>371</v>
      </c>
      <c r="C140" s="273">
        <v>117</v>
      </c>
      <c r="D140" s="273" t="s">
        <v>390</v>
      </c>
      <c r="E140" s="273" t="s">
        <v>878</v>
      </c>
      <c r="F140" s="273">
        <v>10</v>
      </c>
      <c r="G140" s="273" t="s">
        <v>1337</v>
      </c>
      <c r="H140" s="395" t="s">
        <v>264</v>
      </c>
      <c r="I140" s="364">
        <v>258610</v>
      </c>
      <c r="J140" s="364">
        <v>0</v>
      </c>
      <c r="K140" s="364">
        <v>0</v>
      </c>
      <c r="L140" s="364">
        <v>0</v>
      </c>
      <c r="M140" s="364">
        <v>0</v>
      </c>
      <c r="N140" s="364">
        <v>0</v>
      </c>
      <c r="O140" s="364">
        <v>258610</v>
      </c>
      <c r="P140" s="364">
        <v>0</v>
      </c>
      <c r="Q140" s="364">
        <v>0</v>
      </c>
      <c r="R140" s="258">
        <v>0</v>
      </c>
      <c r="S140" s="258">
        <v>0</v>
      </c>
      <c r="T140" s="258">
        <v>2.1604845400000001</v>
      </c>
      <c r="U140" s="273"/>
      <c r="V140" s="364">
        <v>17256939</v>
      </c>
      <c r="W140" s="273"/>
      <c r="X140" s="258">
        <v>0</v>
      </c>
      <c r="Y140" s="273"/>
      <c r="Z140" s="273"/>
      <c r="AA140" s="273"/>
      <c r="AB140" s="258" t="s">
        <v>1246</v>
      </c>
      <c r="AC140" s="394"/>
      <c r="AD140" s="273"/>
    </row>
    <row r="141" spans="1:30" hidden="1">
      <c r="A141" s="196">
        <v>17</v>
      </c>
      <c r="B141" s="196" t="s">
        <v>371</v>
      </c>
      <c r="C141" s="273">
        <v>118</v>
      </c>
      <c r="D141" s="273" t="s">
        <v>719</v>
      </c>
      <c r="E141" s="273" t="s">
        <v>1098</v>
      </c>
      <c r="F141" s="273">
        <v>10</v>
      </c>
      <c r="G141" s="273" t="s">
        <v>1337</v>
      </c>
      <c r="H141" s="395" t="s">
        <v>260</v>
      </c>
      <c r="I141" s="364">
        <v>224435</v>
      </c>
      <c r="J141" s="364">
        <v>0</v>
      </c>
      <c r="K141" s="364">
        <v>0</v>
      </c>
      <c r="L141" s="364">
        <v>0</v>
      </c>
      <c r="M141" s="364">
        <v>0</v>
      </c>
      <c r="N141" s="364">
        <v>0</v>
      </c>
      <c r="O141" s="364">
        <v>224435</v>
      </c>
      <c r="P141" s="364">
        <v>16945.09</v>
      </c>
      <c r="Q141" s="364">
        <v>196335.73800000001</v>
      </c>
      <c r="R141" s="258">
        <v>0.2904545</v>
      </c>
      <c r="S141" s="258">
        <v>0.28740931525913282</v>
      </c>
      <c r="T141" s="258">
        <v>1.1399873</v>
      </c>
      <c r="U141" s="273"/>
      <c r="V141" s="364">
        <v>21440492.370000001</v>
      </c>
      <c r="W141" s="273"/>
      <c r="X141" s="258">
        <v>0</v>
      </c>
      <c r="Y141" s="273"/>
      <c r="Z141" s="273"/>
      <c r="AA141" s="273"/>
      <c r="AB141" s="258" t="s">
        <v>1246</v>
      </c>
      <c r="AC141" s="394"/>
      <c r="AD141" s="273"/>
    </row>
    <row r="142" spans="1:30" hidden="1">
      <c r="A142" s="196">
        <v>17</v>
      </c>
      <c r="B142" s="196" t="s">
        <v>371</v>
      </c>
      <c r="C142" s="273">
        <v>119</v>
      </c>
      <c r="D142" s="273" t="s">
        <v>725</v>
      </c>
      <c r="E142" s="273" t="s">
        <v>1101</v>
      </c>
      <c r="F142" s="273">
        <v>10</v>
      </c>
      <c r="G142" s="273" t="s">
        <v>1337</v>
      </c>
      <c r="H142" s="395" t="s">
        <v>268</v>
      </c>
      <c r="I142" s="364">
        <v>1044498</v>
      </c>
      <c r="J142" s="364">
        <v>0</v>
      </c>
      <c r="K142" s="364">
        <v>0</v>
      </c>
      <c r="L142" s="364">
        <v>0</v>
      </c>
      <c r="M142" s="364">
        <v>0</v>
      </c>
      <c r="N142" s="364">
        <v>0</v>
      </c>
      <c r="O142" s="364">
        <v>1044498</v>
      </c>
      <c r="P142" s="364">
        <v>5953.6385480000008</v>
      </c>
      <c r="Q142" s="364">
        <v>37361.693460000002</v>
      </c>
      <c r="R142" s="258">
        <v>5.5272019999999998E-2</v>
      </c>
      <c r="S142" s="258">
        <v>5.4692532514178445E-2</v>
      </c>
      <c r="T142" s="258">
        <v>12.089097219999999</v>
      </c>
      <c r="U142" s="273"/>
      <c r="V142" s="364">
        <v>4557314</v>
      </c>
      <c r="W142" s="273"/>
      <c r="X142" s="258">
        <v>0</v>
      </c>
      <c r="Y142" s="273"/>
      <c r="Z142" s="273"/>
      <c r="AA142" s="273"/>
      <c r="AB142" s="258" t="s">
        <v>1246</v>
      </c>
      <c r="AC142" s="394"/>
      <c r="AD142" s="273"/>
    </row>
    <row r="143" spans="1:30" hidden="1">
      <c r="A143" s="196">
        <v>17</v>
      </c>
      <c r="B143" s="196" t="s">
        <v>371</v>
      </c>
      <c r="C143" s="273">
        <v>120</v>
      </c>
      <c r="D143" s="273" t="s">
        <v>727</v>
      </c>
      <c r="E143" s="273" t="s">
        <v>1103</v>
      </c>
      <c r="F143" s="273">
        <v>10</v>
      </c>
      <c r="G143" s="273" t="s">
        <v>1337</v>
      </c>
      <c r="H143" s="395" t="s">
        <v>273</v>
      </c>
      <c r="I143" s="364">
        <v>687548</v>
      </c>
      <c r="J143" s="364">
        <v>0</v>
      </c>
      <c r="K143" s="364">
        <v>0</v>
      </c>
      <c r="L143" s="364">
        <v>0</v>
      </c>
      <c r="M143" s="364">
        <v>0</v>
      </c>
      <c r="N143" s="364">
        <v>0</v>
      </c>
      <c r="O143" s="364">
        <v>687548</v>
      </c>
      <c r="P143" s="364">
        <v>6324.1527391999998</v>
      </c>
      <c r="Q143" s="364">
        <v>95569.172000000006</v>
      </c>
      <c r="R143" s="258">
        <v>0.1413828</v>
      </c>
      <c r="S143" s="258">
        <v>0.139900512072857</v>
      </c>
      <c r="T143" s="258">
        <v>2.6089140799999999</v>
      </c>
      <c r="U143" s="273"/>
      <c r="V143" s="364">
        <v>21400699.120000001</v>
      </c>
      <c r="W143" s="273"/>
      <c r="X143" s="258">
        <v>0</v>
      </c>
      <c r="Y143" s="273"/>
      <c r="Z143" s="273"/>
      <c r="AA143" s="273"/>
      <c r="AB143" s="258" t="s">
        <v>1246</v>
      </c>
      <c r="AC143" s="394"/>
      <c r="AD143" s="273"/>
    </row>
    <row r="144" spans="1:30" hidden="1">
      <c r="A144" s="196">
        <v>17</v>
      </c>
      <c r="B144" s="196" t="s">
        <v>371</v>
      </c>
      <c r="C144" s="273">
        <v>121</v>
      </c>
      <c r="D144" s="273" t="s">
        <v>736</v>
      </c>
      <c r="E144" s="273" t="s">
        <v>1109</v>
      </c>
      <c r="F144" s="273">
        <v>10</v>
      </c>
      <c r="G144" s="273" t="s">
        <v>1337</v>
      </c>
      <c r="H144" s="395" t="s">
        <v>275</v>
      </c>
      <c r="I144" s="364">
        <v>1409947</v>
      </c>
      <c r="J144" s="364">
        <v>0</v>
      </c>
      <c r="K144" s="364">
        <v>0</v>
      </c>
      <c r="L144" s="364">
        <v>0</v>
      </c>
      <c r="M144" s="364">
        <v>0</v>
      </c>
      <c r="N144" s="364">
        <v>0</v>
      </c>
      <c r="O144" s="364">
        <v>1409947</v>
      </c>
      <c r="P144" s="364">
        <v>0</v>
      </c>
      <c r="Q144" s="364">
        <v>0</v>
      </c>
      <c r="R144" s="258">
        <v>0</v>
      </c>
      <c r="S144" s="258">
        <v>0</v>
      </c>
      <c r="T144" s="258">
        <v>4.2160965299999997</v>
      </c>
      <c r="U144" s="273"/>
      <c r="V144" s="364">
        <v>4856945.3899999997</v>
      </c>
      <c r="W144" s="273"/>
      <c r="X144" s="258">
        <v>0</v>
      </c>
      <c r="Y144" s="273"/>
      <c r="Z144" s="273"/>
      <c r="AA144" s="273"/>
      <c r="AB144" s="258" t="s">
        <v>1246</v>
      </c>
      <c r="AC144" s="394" t="s">
        <v>1389</v>
      </c>
      <c r="AD144" s="273"/>
    </row>
    <row r="145" spans="1:30" hidden="1">
      <c r="C145" s="273"/>
      <c r="D145" s="273"/>
      <c r="E145" s="273"/>
      <c r="F145" s="273"/>
      <c r="G145" s="370" t="s">
        <v>1338</v>
      </c>
      <c r="H145" s="395" t="s">
        <v>282</v>
      </c>
      <c r="I145" s="364">
        <v>485694</v>
      </c>
      <c r="J145" s="364">
        <v>0</v>
      </c>
      <c r="K145" s="364">
        <v>0</v>
      </c>
      <c r="L145" s="364">
        <v>0</v>
      </c>
      <c r="M145" s="364">
        <v>0</v>
      </c>
      <c r="N145" s="364">
        <v>0</v>
      </c>
      <c r="O145" s="364">
        <v>485694</v>
      </c>
      <c r="P145" s="364">
        <v>0</v>
      </c>
      <c r="Q145" s="364">
        <v>0</v>
      </c>
      <c r="R145" s="258">
        <v>0</v>
      </c>
      <c r="S145" s="258">
        <v>0</v>
      </c>
      <c r="T145" s="258">
        <v>4.9259026400000003</v>
      </c>
      <c r="U145" s="273"/>
      <c r="V145" s="364" t="e">
        <v>#N/A</v>
      </c>
      <c r="W145" s="273">
        <v>0</v>
      </c>
      <c r="X145" s="258">
        <v>0</v>
      </c>
      <c r="Y145" s="273">
        <v>0</v>
      </c>
      <c r="Z145" s="273">
        <v>0</v>
      </c>
      <c r="AA145" s="273">
        <v>0</v>
      </c>
      <c r="AB145" s="258" t="e">
        <v>#N/A</v>
      </c>
      <c r="AC145" s="394">
        <v>0</v>
      </c>
      <c r="AD145" s="273">
        <v>0</v>
      </c>
    </row>
    <row r="146" spans="1:30" hidden="1">
      <c r="C146" s="273"/>
      <c r="D146" s="273"/>
      <c r="E146" s="273"/>
      <c r="F146" s="273"/>
      <c r="G146" s="370"/>
      <c r="H146" s="393"/>
      <c r="I146" s="366">
        <v>30673819</v>
      </c>
      <c r="J146" s="366">
        <v>125000</v>
      </c>
      <c r="K146" s="366">
        <v>0</v>
      </c>
      <c r="L146" s="366">
        <v>0</v>
      </c>
      <c r="M146" s="396">
        <v>0</v>
      </c>
      <c r="N146" s="366">
        <v>0</v>
      </c>
      <c r="O146" s="366">
        <v>30798819</v>
      </c>
      <c r="P146" s="366">
        <v>500180.45707830001</v>
      </c>
      <c r="Q146" s="366">
        <v>2280002.0187400002</v>
      </c>
      <c r="R146" s="367">
        <v>3.3729817100000004</v>
      </c>
      <c r="S146" s="367">
        <v>3.3376186407565993</v>
      </c>
      <c r="T146" s="368"/>
      <c r="U146" s="273"/>
      <c r="V146" s="364"/>
      <c r="W146" s="273"/>
      <c r="X146" s="258"/>
      <c r="Y146" s="273"/>
      <c r="Z146" s="273"/>
      <c r="AA146" s="273"/>
      <c r="AB146" s="258"/>
      <c r="AC146" s="394"/>
      <c r="AD146" s="273"/>
    </row>
    <row r="147" spans="1:30" hidden="1">
      <c r="A147" s="196">
        <v>17</v>
      </c>
      <c r="B147" s="196" t="s">
        <v>371</v>
      </c>
      <c r="C147" s="273">
        <v>122</v>
      </c>
      <c r="D147" s="273" t="s">
        <v>673</v>
      </c>
      <c r="E147" s="273" t="s">
        <v>1074</v>
      </c>
      <c r="F147" s="273">
        <v>11</v>
      </c>
      <c r="G147" s="273" t="s">
        <v>1339</v>
      </c>
      <c r="H147" s="362" t="s">
        <v>1339</v>
      </c>
      <c r="I147" s="369"/>
      <c r="J147" s="369"/>
      <c r="K147" s="369"/>
      <c r="L147" s="369"/>
      <c r="M147" s="364"/>
      <c r="N147" s="369"/>
      <c r="O147" s="369"/>
      <c r="P147" s="369"/>
      <c r="Q147" s="369"/>
      <c r="R147" s="368"/>
      <c r="S147" s="368"/>
      <c r="T147" s="368"/>
      <c r="U147" s="273"/>
      <c r="V147" s="364">
        <v>337533.04</v>
      </c>
      <c r="W147" s="273"/>
      <c r="X147" s="258">
        <v>0</v>
      </c>
      <c r="Y147" s="273"/>
      <c r="Z147" s="273"/>
      <c r="AA147" s="273"/>
      <c r="AB147" s="258" t="s">
        <v>1246</v>
      </c>
      <c r="AC147" s="394"/>
      <c r="AD147" s="273"/>
    </row>
    <row r="148" spans="1:30" hidden="1">
      <c r="C148" s="273"/>
      <c r="D148" s="273"/>
      <c r="E148" s="273"/>
      <c r="F148" s="273"/>
      <c r="G148" s="370" t="s">
        <v>1340</v>
      </c>
      <c r="H148" s="395" t="s">
        <v>244</v>
      </c>
      <c r="I148" s="364">
        <v>115477</v>
      </c>
      <c r="J148" s="364">
        <v>0</v>
      </c>
      <c r="K148" s="364">
        <v>0</v>
      </c>
      <c r="L148" s="364">
        <v>0</v>
      </c>
      <c r="M148" s="364">
        <v>0</v>
      </c>
      <c r="N148" s="364">
        <v>0</v>
      </c>
      <c r="O148" s="364">
        <v>115477</v>
      </c>
      <c r="P148" s="364">
        <v>0</v>
      </c>
      <c r="Q148" s="364">
        <v>0</v>
      </c>
      <c r="R148" s="258">
        <v>0</v>
      </c>
      <c r="S148" s="258">
        <v>0</v>
      </c>
      <c r="T148" s="258">
        <v>5.3471476200000003</v>
      </c>
      <c r="U148" s="273"/>
      <c r="V148" s="364">
        <v>337533.04</v>
      </c>
      <c r="W148" s="273">
        <v>0</v>
      </c>
      <c r="X148" s="258">
        <v>0</v>
      </c>
      <c r="Y148" s="273">
        <v>0</v>
      </c>
      <c r="Z148" s="273">
        <v>0</v>
      </c>
      <c r="AA148" s="273">
        <v>0</v>
      </c>
      <c r="AB148" s="258">
        <v>0</v>
      </c>
      <c r="AC148" s="394">
        <v>0</v>
      </c>
      <c r="AD148" s="273">
        <v>0</v>
      </c>
    </row>
    <row r="149" spans="1:30" hidden="1">
      <c r="C149" s="273"/>
      <c r="D149" s="273"/>
      <c r="E149" s="273"/>
      <c r="F149" s="273"/>
      <c r="G149" s="370"/>
      <c r="H149" s="393"/>
      <c r="I149" s="366">
        <v>115477</v>
      </c>
      <c r="J149" s="366">
        <v>0</v>
      </c>
      <c r="K149" s="366">
        <v>0</v>
      </c>
      <c r="L149" s="366">
        <v>0</v>
      </c>
      <c r="M149" s="366">
        <v>0</v>
      </c>
      <c r="N149" s="366">
        <v>0</v>
      </c>
      <c r="O149" s="366">
        <v>115477</v>
      </c>
      <c r="P149" s="366">
        <v>0</v>
      </c>
      <c r="Q149" s="366">
        <v>0</v>
      </c>
      <c r="R149" s="367">
        <v>0</v>
      </c>
      <c r="S149" s="367">
        <v>0</v>
      </c>
      <c r="T149" s="368"/>
      <c r="U149" s="273"/>
      <c r="V149" s="364"/>
      <c r="W149" s="273"/>
      <c r="X149" s="258"/>
      <c r="Y149" s="273"/>
      <c r="Z149" s="273"/>
      <c r="AA149" s="273"/>
      <c r="AB149" s="258"/>
      <c r="AC149" s="394"/>
      <c r="AD149" s="273"/>
    </row>
    <row r="150" spans="1:30" hidden="1">
      <c r="A150" s="196">
        <v>15</v>
      </c>
      <c r="B150" s="196" t="s">
        <v>369</v>
      </c>
      <c r="C150" s="273">
        <v>123</v>
      </c>
      <c r="D150" s="273" t="s">
        <v>1016</v>
      </c>
      <c r="E150" s="273" t="s">
        <v>1017</v>
      </c>
      <c r="F150" s="273">
        <v>12</v>
      </c>
      <c r="G150" s="273" t="s">
        <v>1341</v>
      </c>
      <c r="H150" s="362" t="s">
        <v>1341</v>
      </c>
      <c r="I150" s="369"/>
      <c r="J150" s="369"/>
      <c r="K150" s="369"/>
      <c r="L150" s="369"/>
      <c r="M150" s="364"/>
      <c r="N150" s="369"/>
      <c r="O150" s="369"/>
      <c r="P150" s="369"/>
      <c r="Q150" s="369"/>
      <c r="R150" s="368"/>
      <c r="S150" s="368"/>
      <c r="T150" s="368"/>
      <c r="U150" s="273"/>
      <c r="V150" s="364">
        <v>70591711.040000007</v>
      </c>
      <c r="W150" s="273"/>
      <c r="X150" s="258">
        <v>0</v>
      </c>
      <c r="Y150" s="273"/>
      <c r="Z150" s="273"/>
      <c r="AA150" s="273"/>
      <c r="AB150" s="258" t="s">
        <v>1246</v>
      </c>
      <c r="AC150" s="394"/>
      <c r="AD150" s="273"/>
    </row>
    <row r="151" spans="1:30" hidden="1">
      <c r="A151" s="196">
        <v>17</v>
      </c>
      <c r="B151" s="196" t="s">
        <v>371</v>
      </c>
      <c r="C151" s="273">
        <v>124</v>
      </c>
      <c r="D151" s="273" t="s">
        <v>380</v>
      </c>
      <c r="E151" s="273" t="s">
        <v>1059</v>
      </c>
      <c r="F151" s="273">
        <v>12</v>
      </c>
      <c r="G151" s="273" t="s">
        <v>1341</v>
      </c>
      <c r="H151" s="395" t="s">
        <v>572</v>
      </c>
      <c r="I151" s="364">
        <v>1113687</v>
      </c>
      <c r="J151" s="364">
        <v>0</v>
      </c>
      <c r="K151" s="364">
        <v>0</v>
      </c>
      <c r="L151" s="364">
        <v>0</v>
      </c>
      <c r="M151" s="364">
        <v>0</v>
      </c>
      <c r="N151" s="364">
        <v>0</v>
      </c>
      <c r="O151" s="364">
        <v>1113687</v>
      </c>
      <c r="P151" s="364">
        <v>0</v>
      </c>
      <c r="Q151" s="364">
        <v>0</v>
      </c>
      <c r="R151" s="258">
        <v>0</v>
      </c>
      <c r="S151" s="258">
        <v>0</v>
      </c>
      <c r="T151" s="258">
        <v>8.3051470599999995</v>
      </c>
      <c r="U151" s="273"/>
      <c r="V151" s="364">
        <v>49447620</v>
      </c>
      <c r="W151" s="273"/>
      <c r="X151" s="258">
        <v>0</v>
      </c>
      <c r="Y151" s="273"/>
      <c r="Z151" s="273"/>
      <c r="AA151" s="273"/>
      <c r="AB151" s="258" t="s">
        <v>1246</v>
      </c>
      <c r="AC151" s="394"/>
      <c r="AD151" s="273"/>
    </row>
    <row r="152" spans="1:30" hidden="1">
      <c r="A152" s="196">
        <v>17</v>
      </c>
      <c r="B152" s="196" t="s">
        <v>371</v>
      </c>
      <c r="C152" s="273">
        <v>125</v>
      </c>
      <c r="D152" s="273" t="s">
        <v>388</v>
      </c>
      <c r="E152" s="273" t="s">
        <v>1082</v>
      </c>
      <c r="F152" s="273">
        <v>12</v>
      </c>
      <c r="G152" s="273" t="s">
        <v>1341</v>
      </c>
      <c r="H152" s="395" t="s">
        <v>227</v>
      </c>
      <c r="I152" s="364">
        <v>1480030</v>
      </c>
      <c r="J152" s="364">
        <v>0</v>
      </c>
      <c r="K152" s="364">
        <v>0</v>
      </c>
      <c r="L152" s="364">
        <v>0</v>
      </c>
      <c r="M152" s="364">
        <v>0</v>
      </c>
      <c r="N152" s="364">
        <v>50000</v>
      </c>
      <c r="O152" s="364">
        <v>1430030</v>
      </c>
      <c r="P152" s="364">
        <v>38668.011200000001</v>
      </c>
      <c r="Q152" s="364">
        <v>89362.574699999997</v>
      </c>
      <c r="R152" s="258">
        <v>0.13220090000000001</v>
      </c>
      <c r="S152" s="258">
        <v>0.13081488202784611</v>
      </c>
      <c r="T152" s="258">
        <v>0.46054678999999998</v>
      </c>
      <c r="U152" s="273"/>
      <c r="V152" s="364">
        <v>18321114</v>
      </c>
      <c r="W152" s="273"/>
      <c r="X152" s="258">
        <v>0</v>
      </c>
      <c r="Y152" s="273"/>
      <c r="Z152" s="273"/>
      <c r="AA152" s="273"/>
      <c r="AB152" s="258" t="s">
        <v>1246</v>
      </c>
      <c r="AC152" s="394"/>
      <c r="AD152" s="273"/>
    </row>
    <row r="153" spans="1:30" hidden="1">
      <c r="C153" s="273"/>
      <c r="D153" s="273"/>
      <c r="E153" s="273"/>
      <c r="F153" s="273"/>
      <c r="G153" s="370" t="s">
        <v>1342</v>
      </c>
      <c r="H153" s="395" t="s">
        <v>252</v>
      </c>
      <c r="I153" s="364">
        <v>584500</v>
      </c>
      <c r="J153" s="364">
        <v>0</v>
      </c>
      <c r="K153" s="364">
        <v>0</v>
      </c>
      <c r="L153" s="364">
        <v>0</v>
      </c>
      <c r="M153" s="364">
        <v>0</v>
      </c>
      <c r="N153" s="364">
        <v>0</v>
      </c>
      <c r="O153" s="364">
        <v>584500</v>
      </c>
      <c r="P153" s="364">
        <v>5248.8098764000006</v>
      </c>
      <c r="Q153" s="364">
        <v>17768.8</v>
      </c>
      <c r="R153" s="258">
        <v>2.6286750000000001E-2</v>
      </c>
      <c r="S153" s="258">
        <v>2.6011151576370056E-2</v>
      </c>
      <c r="T153" s="258">
        <v>1.71566109</v>
      </c>
      <c r="U153" s="273"/>
      <c r="V153" s="364">
        <v>138360445.04000002</v>
      </c>
      <c r="W153" s="273">
        <v>0</v>
      </c>
      <c r="X153" s="258">
        <v>0</v>
      </c>
      <c r="Y153" s="273">
        <v>0</v>
      </c>
      <c r="Z153" s="273">
        <v>0</v>
      </c>
      <c r="AA153" s="273">
        <v>0</v>
      </c>
      <c r="AB153" s="258">
        <v>0</v>
      </c>
      <c r="AC153" s="394">
        <v>0</v>
      </c>
      <c r="AD153" s="273">
        <v>0</v>
      </c>
    </row>
    <row r="154" spans="1:30" hidden="1">
      <c r="C154" s="273"/>
      <c r="D154" s="273"/>
      <c r="E154" s="273"/>
      <c r="F154" s="273"/>
      <c r="G154" s="370"/>
      <c r="H154" s="393"/>
      <c r="I154" s="366">
        <v>3178217</v>
      </c>
      <c r="J154" s="366">
        <v>0</v>
      </c>
      <c r="K154" s="366">
        <v>0</v>
      </c>
      <c r="L154" s="366">
        <v>0</v>
      </c>
      <c r="M154" s="366">
        <v>0</v>
      </c>
      <c r="N154" s="366">
        <v>50000</v>
      </c>
      <c r="O154" s="366">
        <v>3128217</v>
      </c>
      <c r="P154" s="366">
        <v>43916.821076400003</v>
      </c>
      <c r="Q154" s="366">
        <v>107131.3747</v>
      </c>
      <c r="R154" s="367">
        <v>0.15848765000000001</v>
      </c>
      <c r="S154" s="367">
        <v>0.15682603360421615</v>
      </c>
      <c r="T154" s="368"/>
      <c r="U154" s="273"/>
      <c r="V154" s="364"/>
      <c r="W154" s="273"/>
      <c r="X154" s="258"/>
      <c r="Y154" s="273"/>
      <c r="Z154" s="273"/>
      <c r="AA154" s="273"/>
      <c r="AB154" s="258"/>
      <c r="AC154" s="394"/>
      <c r="AD154" s="273"/>
    </row>
    <row r="155" spans="1:30" hidden="1">
      <c r="A155" s="196">
        <v>17</v>
      </c>
      <c r="B155" s="196" t="s">
        <v>371</v>
      </c>
      <c r="C155" s="273">
        <v>126</v>
      </c>
      <c r="D155" s="273" t="s">
        <v>608</v>
      </c>
      <c r="E155" s="273" t="s">
        <v>1040</v>
      </c>
      <c r="F155" s="273">
        <v>13</v>
      </c>
      <c r="G155" s="273" t="s">
        <v>1403</v>
      </c>
      <c r="H155" s="362" t="s">
        <v>1403</v>
      </c>
      <c r="I155" s="369"/>
      <c r="J155" s="369"/>
      <c r="K155" s="369"/>
      <c r="L155" s="369"/>
      <c r="M155" s="364"/>
      <c r="N155" s="369"/>
      <c r="O155" s="369"/>
      <c r="P155" s="369"/>
      <c r="Q155" s="369"/>
      <c r="R155" s="368"/>
      <c r="S155" s="368"/>
      <c r="T155" s="368"/>
      <c r="U155" s="273"/>
      <c r="V155" s="364">
        <v>29066945.800000001</v>
      </c>
      <c r="W155" s="273"/>
      <c r="X155" s="258">
        <v>0</v>
      </c>
      <c r="Y155" s="273"/>
      <c r="Z155" s="273"/>
      <c r="AA155" s="273"/>
      <c r="AB155" s="258" t="s">
        <v>1246</v>
      </c>
      <c r="AC155" s="394"/>
      <c r="AD155" s="273"/>
    </row>
    <row r="156" spans="1:30" hidden="1">
      <c r="A156" s="196">
        <v>7</v>
      </c>
      <c r="B156" s="196" t="s">
        <v>354</v>
      </c>
      <c r="C156" s="273">
        <v>127</v>
      </c>
      <c r="D156" s="273" t="s">
        <v>358</v>
      </c>
      <c r="E156" s="273" t="s">
        <v>969</v>
      </c>
      <c r="F156" s="273">
        <v>13</v>
      </c>
      <c r="G156" s="273" t="s">
        <v>1403</v>
      </c>
      <c r="H156" s="395" t="s">
        <v>609</v>
      </c>
      <c r="I156" s="364">
        <v>1386218</v>
      </c>
      <c r="J156" s="364">
        <v>0</v>
      </c>
      <c r="K156" s="364">
        <v>0</v>
      </c>
      <c r="L156" s="364">
        <v>0</v>
      </c>
      <c r="M156" s="364">
        <v>0</v>
      </c>
      <c r="N156" s="364">
        <v>0</v>
      </c>
      <c r="O156" s="364">
        <v>1386218</v>
      </c>
      <c r="P156" s="364">
        <v>0</v>
      </c>
      <c r="Q156" s="364">
        <v>0</v>
      </c>
      <c r="R156" s="258">
        <v>0</v>
      </c>
      <c r="S156" s="258">
        <v>0</v>
      </c>
      <c r="T156" s="258">
        <v>5.8337702800000004</v>
      </c>
      <c r="U156" s="273"/>
      <c r="V156" s="364" t="e">
        <v>#N/A</v>
      </c>
      <c r="W156" s="273"/>
      <c r="X156" s="258">
        <v>0</v>
      </c>
      <c r="Y156" s="273"/>
      <c r="Z156" s="273"/>
      <c r="AA156" s="273"/>
      <c r="AB156" s="258" t="e">
        <v>#N/A</v>
      </c>
      <c r="AC156" s="394"/>
      <c r="AD156" s="273"/>
    </row>
    <row r="157" spans="1:30" hidden="1">
      <c r="C157" s="273"/>
      <c r="D157" s="273"/>
      <c r="E157" s="273"/>
      <c r="F157" s="273"/>
      <c r="G157" s="370" t="s">
        <v>1404</v>
      </c>
      <c r="H157" s="393"/>
      <c r="I157" s="366">
        <v>1386218</v>
      </c>
      <c r="J157" s="366">
        <v>0</v>
      </c>
      <c r="K157" s="366">
        <v>0</v>
      </c>
      <c r="L157" s="366">
        <v>0</v>
      </c>
      <c r="M157" s="366">
        <v>0</v>
      </c>
      <c r="N157" s="366">
        <v>0</v>
      </c>
      <c r="O157" s="366">
        <v>1386218</v>
      </c>
      <c r="P157" s="366">
        <v>0</v>
      </c>
      <c r="Q157" s="366">
        <v>0</v>
      </c>
      <c r="R157" s="367">
        <v>0</v>
      </c>
      <c r="S157" s="367">
        <v>0</v>
      </c>
      <c r="T157" s="368"/>
      <c r="U157" s="273"/>
      <c r="V157" s="364" t="e">
        <v>#N/A</v>
      </c>
      <c r="W157" s="273">
        <v>0</v>
      </c>
      <c r="X157" s="258">
        <v>0</v>
      </c>
      <c r="Y157" s="273">
        <v>0</v>
      </c>
      <c r="Z157" s="273">
        <v>0</v>
      </c>
      <c r="AA157" s="273">
        <v>0</v>
      </c>
      <c r="AB157" s="258" t="e">
        <v>#N/A</v>
      </c>
      <c r="AC157" s="394">
        <v>0</v>
      </c>
      <c r="AD157" s="273">
        <v>0</v>
      </c>
    </row>
    <row r="158" spans="1:30" hidden="1">
      <c r="C158" s="273"/>
      <c r="D158" s="273"/>
      <c r="E158" s="273"/>
      <c r="F158" s="273"/>
      <c r="G158" s="370"/>
      <c r="H158" s="362" t="s">
        <v>1405</v>
      </c>
      <c r="I158" s="369"/>
      <c r="J158" s="369"/>
      <c r="K158" s="369"/>
      <c r="L158" s="369"/>
      <c r="M158" s="364"/>
      <c r="N158" s="369"/>
      <c r="O158" s="369"/>
      <c r="P158" s="369"/>
      <c r="Q158" s="369"/>
      <c r="R158" s="368"/>
      <c r="S158" s="368"/>
      <c r="T158" s="368"/>
      <c r="U158" s="273"/>
      <c r="V158" s="364"/>
      <c r="W158" s="273"/>
      <c r="X158" s="258"/>
      <c r="Y158" s="273"/>
      <c r="Z158" s="273"/>
      <c r="AA158" s="273"/>
      <c r="AB158" s="258"/>
      <c r="AC158" s="394"/>
      <c r="AD158" s="273"/>
    </row>
    <row r="159" spans="1:30" hidden="1">
      <c r="A159" s="196">
        <v>14</v>
      </c>
      <c r="B159" s="196" t="s">
        <v>367</v>
      </c>
      <c r="C159" s="273">
        <v>1</v>
      </c>
      <c r="D159" s="273" t="s">
        <v>992</v>
      </c>
      <c r="E159" s="273" t="s">
        <v>993</v>
      </c>
      <c r="F159" s="273">
        <v>14</v>
      </c>
      <c r="G159" s="273" t="s">
        <v>1405</v>
      </c>
      <c r="H159" s="395" t="s">
        <v>548</v>
      </c>
      <c r="I159" s="364">
        <v>631383</v>
      </c>
      <c r="J159" s="364">
        <v>0</v>
      </c>
      <c r="K159" s="364">
        <v>0</v>
      </c>
      <c r="L159" s="364">
        <v>0</v>
      </c>
      <c r="M159" s="364">
        <v>0</v>
      </c>
      <c r="N159" s="364">
        <v>15200</v>
      </c>
      <c r="O159" s="364">
        <v>616183</v>
      </c>
      <c r="P159" s="364">
        <v>5844.9222331999999</v>
      </c>
      <c r="Q159" s="364">
        <v>128042.82740000001</v>
      </c>
      <c r="R159" s="258">
        <v>0.18942357000000001</v>
      </c>
      <c r="S159" s="258">
        <v>0.18743760927965814</v>
      </c>
      <c r="T159" s="258">
        <v>3.54897105</v>
      </c>
      <c r="U159" s="273"/>
      <c r="V159" s="364" t="e">
        <v>#N/A</v>
      </c>
      <c r="W159" s="273"/>
      <c r="X159" s="258">
        <v>0</v>
      </c>
      <c r="Y159" s="273"/>
      <c r="Z159" s="273"/>
      <c r="AA159" s="273"/>
      <c r="AB159" s="258" t="e">
        <v>#N/A</v>
      </c>
      <c r="AC159" s="394"/>
      <c r="AD159" s="273"/>
    </row>
    <row r="160" spans="1:30" hidden="1">
      <c r="A160" s="196">
        <v>14</v>
      </c>
      <c r="B160" s="196" t="s">
        <v>367</v>
      </c>
      <c r="C160" s="273">
        <v>2</v>
      </c>
      <c r="D160" s="273" t="s">
        <v>994</v>
      </c>
      <c r="E160" s="273" t="s">
        <v>995</v>
      </c>
      <c r="F160" s="273">
        <v>14</v>
      </c>
      <c r="G160" s="273" t="s">
        <v>1405</v>
      </c>
      <c r="H160" s="395" t="s">
        <v>176</v>
      </c>
      <c r="I160" s="364">
        <v>1898887</v>
      </c>
      <c r="J160" s="364">
        <v>0</v>
      </c>
      <c r="K160" s="364">
        <v>0</v>
      </c>
      <c r="L160" s="364">
        <v>0</v>
      </c>
      <c r="M160" s="364">
        <v>0</v>
      </c>
      <c r="N160" s="364">
        <v>0</v>
      </c>
      <c r="O160" s="364">
        <v>1898887</v>
      </c>
      <c r="P160" s="364">
        <v>0</v>
      </c>
      <c r="Q160" s="364">
        <v>87728.579400000002</v>
      </c>
      <c r="R160" s="258">
        <v>0.12978360999999999</v>
      </c>
      <c r="S160" s="258">
        <v>0.12842293100001215</v>
      </c>
      <c r="T160" s="258">
        <v>9.2747622599999993</v>
      </c>
      <c r="U160" s="273"/>
      <c r="V160" s="364">
        <v>32360810.399999999</v>
      </c>
      <c r="W160" s="273"/>
      <c r="X160" s="258">
        <v>0</v>
      </c>
      <c r="Y160" s="273"/>
      <c r="Z160" s="273"/>
      <c r="AA160" s="273"/>
      <c r="AB160" s="258" t="s">
        <v>1246</v>
      </c>
      <c r="AC160" s="394"/>
      <c r="AD160" s="273"/>
    </row>
    <row r="161" spans="1:30" hidden="1">
      <c r="A161" s="196">
        <v>14</v>
      </c>
      <c r="B161" s="196" t="s">
        <v>367</v>
      </c>
      <c r="C161" s="273">
        <v>3</v>
      </c>
      <c r="D161" s="273" t="s">
        <v>549</v>
      </c>
      <c r="E161" s="273" t="s">
        <v>996</v>
      </c>
      <c r="F161" s="273">
        <v>14</v>
      </c>
      <c r="G161" s="273" t="s">
        <v>1405</v>
      </c>
      <c r="H161" s="395" t="s">
        <v>550</v>
      </c>
      <c r="I161" s="364">
        <v>852227</v>
      </c>
      <c r="J161" s="364">
        <v>0</v>
      </c>
      <c r="K161" s="364">
        <v>0</v>
      </c>
      <c r="L161" s="364">
        <v>0</v>
      </c>
      <c r="M161" s="364">
        <v>0</v>
      </c>
      <c r="N161" s="364">
        <v>0</v>
      </c>
      <c r="O161" s="364">
        <v>852227</v>
      </c>
      <c r="P161" s="364">
        <v>2769.7377499999998</v>
      </c>
      <c r="Q161" s="364">
        <v>41759.123</v>
      </c>
      <c r="R161" s="258">
        <v>6.1777470000000001E-2</v>
      </c>
      <c r="S161" s="258">
        <v>6.1129782430399418E-2</v>
      </c>
      <c r="T161" s="258">
        <v>2.9702600000000001</v>
      </c>
      <c r="U161" s="273"/>
      <c r="V161" s="364">
        <v>6395112.2199999997</v>
      </c>
      <c r="W161" s="273"/>
      <c r="X161" s="258">
        <v>0</v>
      </c>
      <c r="Y161" s="273"/>
      <c r="Z161" s="273"/>
      <c r="AA161" s="273"/>
      <c r="AB161" s="258" t="s">
        <v>1246</v>
      </c>
      <c r="AC161" s="394"/>
      <c r="AD161" s="273"/>
    </row>
    <row r="162" spans="1:30" hidden="1">
      <c r="A162" s="196">
        <v>14</v>
      </c>
      <c r="B162" s="196" t="s">
        <v>367</v>
      </c>
      <c r="C162" s="273">
        <v>4</v>
      </c>
      <c r="D162" s="273" t="s">
        <v>551</v>
      </c>
      <c r="E162" s="273" t="s">
        <v>997</v>
      </c>
      <c r="F162" s="273">
        <v>14</v>
      </c>
      <c r="G162" s="273" t="s">
        <v>1405</v>
      </c>
      <c r="H162" s="395" t="s">
        <v>177</v>
      </c>
      <c r="I162" s="364">
        <v>1384932</v>
      </c>
      <c r="J162" s="364">
        <v>0</v>
      </c>
      <c r="K162" s="364">
        <v>0</v>
      </c>
      <c r="L162" s="364">
        <v>0</v>
      </c>
      <c r="M162" s="364">
        <v>0</v>
      </c>
      <c r="N162" s="364">
        <v>8500</v>
      </c>
      <c r="O162" s="364">
        <v>1376432</v>
      </c>
      <c r="P162" s="364">
        <v>2312.4057599999996</v>
      </c>
      <c r="Q162" s="364">
        <v>7914.4840000000004</v>
      </c>
      <c r="R162" s="258">
        <v>1.17085E-2</v>
      </c>
      <c r="S162" s="258">
        <v>1.1585748220068639E-2</v>
      </c>
      <c r="T162" s="258">
        <v>2.0694491199999998</v>
      </c>
      <c r="U162" s="273"/>
      <c r="V162" s="364">
        <v>48643318.75</v>
      </c>
      <c r="W162" s="273"/>
      <c r="X162" s="258">
        <v>0</v>
      </c>
      <c r="Y162" s="273"/>
      <c r="Z162" s="273"/>
      <c r="AA162" s="273"/>
      <c r="AB162" s="258" t="s">
        <v>1246</v>
      </c>
      <c r="AC162" s="394"/>
      <c r="AD162" s="273"/>
    </row>
    <row r="163" spans="1:30" hidden="1">
      <c r="A163" s="196">
        <v>14</v>
      </c>
      <c r="B163" s="196" t="s">
        <v>367</v>
      </c>
      <c r="C163" s="273">
        <v>5</v>
      </c>
      <c r="D163" s="273" t="s">
        <v>552</v>
      </c>
      <c r="E163" s="273" t="s">
        <v>998</v>
      </c>
      <c r="F163" s="273">
        <v>14</v>
      </c>
      <c r="G163" s="273" t="s">
        <v>1405</v>
      </c>
      <c r="H163" s="395" t="s">
        <v>178</v>
      </c>
      <c r="I163" s="364">
        <v>2120274</v>
      </c>
      <c r="J163" s="364">
        <v>0</v>
      </c>
      <c r="K163" s="364">
        <v>0</v>
      </c>
      <c r="L163" s="364">
        <v>0</v>
      </c>
      <c r="M163" s="364">
        <v>0</v>
      </c>
      <c r="N163" s="364">
        <v>0</v>
      </c>
      <c r="O163" s="364">
        <v>2120274</v>
      </c>
      <c r="P163" s="364">
        <v>25308.6343127</v>
      </c>
      <c r="Q163" s="364">
        <v>159020.54999999999</v>
      </c>
      <c r="R163" s="258">
        <v>0.23525129</v>
      </c>
      <c r="S163" s="258">
        <v>0.23278486053125327</v>
      </c>
      <c r="T163" s="258">
        <v>8.4786880500000006</v>
      </c>
      <c r="U163" s="273"/>
      <c r="V163" s="364" t="e">
        <v>#N/A</v>
      </c>
      <c r="W163" s="273"/>
      <c r="X163" s="258">
        <v>0</v>
      </c>
      <c r="Y163" s="273"/>
      <c r="Z163" s="273"/>
      <c r="AA163" s="273"/>
      <c r="AB163" s="258" t="e">
        <v>#N/A</v>
      </c>
      <c r="AC163" s="394"/>
      <c r="AD163" s="273"/>
    </row>
    <row r="164" spans="1:30" hidden="1">
      <c r="A164" s="196">
        <v>14</v>
      </c>
      <c r="B164" s="196" t="s">
        <v>367</v>
      </c>
      <c r="C164" s="273">
        <v>6</v>
      </c>
      <c r="D164" s="273" t="s">
        <v>553</v>
      </c>
      <c r="E164" s="273" t="s">
        <v>999</v>
      </c>
      <c r="F164" s="273">
        <v>14</v>
      </c>
      <c r="G164" s="273" t="s">
        <v>1405</v>
      </c>
      <c r="H164" s="395" t="s">
        <v>554</v>
      </c>
      <c r="I164" s="364">
        <v>10528751</v>
      </c>
      <c r="J164" s="364">
        <v>0</v>
      </c>
      <c r="K164" s="364">
        <v>0</v>
      </c>
      <c r="L164" s="364">
        <v>0</v>
      </c>
      <c r="M164" s="364">
        <v>0</v>
      </c>
      <c r="N164" s="364">
        <v>10500</v>
      </c>
      <c r="O164" s="364">
        <v>10518251</v>
      </c>
      <c r="P164" s="364">
        <v>35574.651514099998</v>
      </c>
      <c r="Q164" s="364">
        <v>418100.47725</v>
      </c>
      <c r="R164" s="258">
        <v>0.61852806999999999</v>
      </c>
      <c r="S164" s="258">
        <v>0.6120432943081362</v>
      </c>
      <c r="T164" s="258">
        <v>7.0121673299999996</v>
      </c>
      <c r="U164" s="273"/>
      <c r="V164" s="364" t="e">
        <v>#N/A</v>
      </c>
      <c r="W164" s="273"/>
      <c r="X164" s="258">
        <v>0</v>
      </c>
      <c r="Y164" s="273"/>
      <c r="Z164" s="273"/>
      <c r="AA164" s="273"/>
      <c r="AB164" s="258" t="e">
        <v>#N/A</v>
      </c>
      <c r="AC164" s="394"/>
      <c r="AD164" s="273"/>
    </row>
    <row r="165" spans="1:30" hidden="1">
      <c r="A165" s="196">
        <v>14</v>
      </c>
      <c r="B165" s="196" t="s">
        <v>367</v>
      </c>
      <c r="C165" s="273">
        <v>7</v>
      </c>
      <c r="D165" s="371" t="s">
        <v>1000</v>
      </c>
      <c r="E165" s="273" t="s">
        <v>1001</v>
      </c>
      <c r="F165" s="273">
        <v>14</v>
      </c>
      <c r="G165" s="273" t="s">
        <v>1405</v>
      </c>
      <c r="H165" s="395" t="s">
        <v>1286</v>
      </c>
      <c r="I165" s="364">
        <v>749950</v>
      </c>
      <c r="J165" s="364">
        <v>0</v>
      </c>
      <c r="K165" s="364">
        <v>112342</v>
      </c>
      <c r="L165" s="364">
        <v>0</v>
      </c>
      <c r="M165" s="364">
        <v>-4140</v>
      </c>
      <c r="N165" s="364">
        <v>1000</v>
      </c>
      <c r="O165" s="364">
        <v>857152</v>
      </c>
      <c r="P165" s="364">
        <v>2018.3403946000001</v>
      </c>
      <c r="Q165" s="364">
        <v>38758.14</v>
      </c>
      <c r="R165" s="258">
        <v>5.7337890000000002E-2</v>
      </c>
      <c r="S165" s="258">
        <v>5.6736743863298106E-2</v>
      </c>
      <c r="T165" s="258">
        <v>7.8946656800000001</v>
      </c>
      <c r="U165" s="273"/>
      <c r="V165" s="364" t="e">
        <v>#N/A</v>
      </c>
      <c r="W165" s="273"/>
      <c r="X165" s="258">
        <v>0</v>
      </c>
      <c r="Y165" s="273"/>
      <c r="Z165" s="273"/>
      <c r="AA165" s="273"/>
      <c r="AB165" s="258" t="e">
        <v>#N/A</v>
      </c>
      <c r="AC165" s="394"/>
      <c r="AD165" s="273"/>
    </row>
    <row r="166" spans="1:30" hidden="1">
      <c r="A166" s="196">
        <v>14</v>
      </c>
      <c r="B166" s="196" t="s">
        <v>367</v>
      </c>
      <c r="C166" s="273">
        <v>8</v>
      </c>
      <c r="D166" s="273" t="s">
        <v>556</v>
      </c>
      <c r="E166" s="273" t="s">
        <v>1003</v>
      </c>
      <c r="F166" s="273">
        <v>14</v>
      </c>
      <c r="G166" s="273" t="s">
        <v>1405</v>
      </c>
      <c r="H166" s="395" t="s">
        <v>180</v>
      </c>
      <c r="I166" s="364">
        <v>1147289</v>
      </c>
      <c r="J166" s="364">
        <v>0</v>
      </c>
      <c r="K166" s="364">
        <v>0</v>
      </c>
      <c r="L166" s="364">
        <v>0</v>
      </c>
      <c r="M166" s="364">
        <v>0</v>
      </c>
      <c r="N166" s="364">
        <v>0</v>
      </c>
      <c r="O166" s="364">
        <v>1147289</v>
      </c>
      <c r="P166" s="364">
        <v>0</v>
      </c>
      <c r="Q166" s="364">
        <v>149147.57</v>
      </c>
      <c r="R166" s="258">
        <v>0.22064543</v>
      </c>
      <c r="S166" s="258">
        <v>0.21833213557005895</v>
      </c>
      <c r="T166" s="258">
        <v>9.3517304899999996</v>
      </c>
      <c r="U166" s="273"/>
      <c r="V166" s="364">
        <v>22582208.469999999</v>
      </c>
      <c r="W166" s="273"/>
      <c r="X166" s="258">
        <v>0</v>
      </c>
      <c r="Y166" s="273"/>
      <c r="Z166" s="273"/>
      <c r="AA166" s="273"/>
      <c r="AB166" s="258" t="s">
        <v>1246</v>
      </c>
      <c r="AC166" s="394"/>
      <c r="AD166" s="273"/>
    </row>
    <row r="167" spans="1:30" hidden="1">
      <c r="A167" s="196">
        <v>14</v>
      </c>
      <c r="B167" s="196" t="s">
        <v>367</v>
      </c>
      <c r="C167" s="273">
        <v>9</v>
      </c>
      <c r="D167" s="273" t="s">
        <v>561</v>
      </c>
      <c r="E167" s="273" t="s">
        <v>1007</v>
      </c>
      <c r="F167" s="273">
        <v>14</v>
      </c>
      <c r="G167" s="273" t="s">
        <v>1405</v>
      </c>
      <c r="H167" s="395" t="s">
        <v>1406</v>
      </c>
      <c r="I167" s="364">
        <v>56325</v>
      </c>
      <c r="J167" s="364">
        <v>0</v>
      </c>
      <c r="K167" s="364">
        <v>0</v>
      </c>
      <c r="L167" s="364">
        <v>0</v>
      </c>
      <c r="M167" s="364">
        <v>0</v>
      </c>
      <c r="N167" s="364">
        <v>0</v>
      </c>
      <c r="O167" s="364">
        <v>56325</v>
      </c>
      <c r="P167" s="364">
        <v>2335.9174797999999</v>
      </c>
      <c r="Q167" s="364">
        <v>4396.1662500000002</v>
      </c>
      <c r="R167" s="258">
        <v>6.5035900000000001E-3</v>
      </c>
      <c r="S167" s="258">
        <v>6.4354006282738479E-3</v>
      </c>
      <c r="T167" s="258">
        <v>1.502</v>
      </c>
      <c r="U167" s="273"/>
      <c r="V167" s="364" t="e">
        <v>#N/A</v>
      </c>
      <c r="W167" s="273"/>
      <c r="X167" s="258">
        <v>0</v>
      </c>
      <c r="Y167" s="273"/>
      <c r="Z167" s="273"/>
      <c r="AA167" s="273"/>
      <c r="AB167" s="258" t="e">
        <v>#N/A</v>
      </c>
      <c r="AC167" s="394"/>
      <c r="AD167" s="273"/>
    </row>
    <row r="168" spans="1:30" hidden="1">
      <c r="A168" s="196">
        <v>14</v>
      </c>
      <c r="B168" s="196" t="s">
        <v>367</v>
      </c>
      <c r="C168" s="273">
        <v>10</v>
      </c>
      <c r="D168" s="273" t="s">
        <v>560</v>
      </c>
      <c r="E168" s="273" t="s">
        <v>1006</v>
      </c>
      <c r="F168" s="273">
        <v>14</v>
      </c>
      <c r="G168" s="273" t="s">
        <v>1405</v>
      </c>
      <c r="H168" s="395" t="s">
        <v>184</v>
      </c>
      <c r="I168" s="364">
        <v>760820</v>
      </c>
      <c r="J168" s="364">
        <v>0</v>
      </c>
      <c r="K168" s="364">
        <v>0</v>
      </c>
      <c r="L168" s="364">
        <v>0</v>
      </c>
      <c r="M168" s="364">
        <v>0</v>
      </c>
      <c r="N168" s="364">
        <v>0</v>
      </c>
      <c r="O168" s="364">
        <v>760820</v>
      </c>
      <c r="P168" s="364">
        <v>0</v>
      </c>
      <c r="Q168" s="364">
        <v>0</v>
      </c>
      <c r="R168" s="258">
        <v>0</v>
      </c>
      <c r="S168" s="258">
        <v>0</v>
      </c>
      <c r="T168" s="258">
        <v>7.0121659000000003</v>
      </c>
      <c r="U168" s="273"/>
      <c r="V168" s="364">
        <v>9696565.2300000004</v>
      </c>
      <c r="W168" s="273"/>
      <c r="X168" s="258">
        <v>0</v>
      </c>
      <c r="Y168" s="273"/>
      <c r="Z168" s="273"/>
      <c r="AA168" s="273"/>
      <c r="AB168" s="258" t="s">
        <v>1246</v>
      </c>
      <c r="AC168" s="394"/>
      <c r="AD168" s="273"/>
    </row>
    <row r="169" spans="1:30" hidden="1">
      <c r="A169" s="196">
        <v>14</v>
      </c>
      <c r="B169" s="196" t="s">
        <v>367</v>
      </c>
      <c r="C169" s="273">
        <v>11</v>
      </c>
      <c r="D169" s="273" t="s">
        <v>568</v>
      </c>
      <c r="E169" s="273" t="s">
        <v>1012</v>
      </c>
      <c r="F169" s="273">
        <v>14</v>
      </c>
      <c r="G169" s="273" t="s">
        <v>1405</v>
      </c>
      <c r="H169" s="395" t="s">
        <v>187</v>
      </c>
      <c r="I169" s="364">
        <v>1043116</v>
      </c>
      <c r="J169" s="364">
        <v>0</v>
      </c>
      <c r="K169" s="364">
        <v>0</v>
      </c>
      <c r="L169" s="364">
        <v>0</v>
      </c>
      <c r="M169" s="364">
        <v>0</v>
      </c>
      <c r="N169" s="364">
        <v>0</v>
      </c>
      <c r="O169" s="364">
        <v>1043116</v>
      </c>
      <c r="P169" s="364">
        <v>0</v>
      </c>
      <c r="Q169" s="364">
        <v>26057.037680000001</v>
      </c>
      <c r="R169" s="258">
        <v>3.854817E-2</v>
      </c>
      <c r="S169" s="258">
        <v>3.8144025298594501E-2</v>
      </c>
      <c r="T169" s="258">
        <v>8.7319270000000007</v>
      </c>
      <c r="U169" s="273"/>
      <c r="V169" s="364">
        <v>17191031.809999999</v>
      </c>
      <c r="W169" s="273"/>
      <c r="X169" s="258">
        <v>0</v>
      </c>
      <c r="Y169" s="273"/>
      <c r="Z169" s="273"/>
      <c r="AA169" s="273"/>
      <c r="AB169" s="258" t="s">
        <v>1246</v>
      </c>
      <c r="AC169" s="394"/>
      <c r="AD169" s="273"/>
    </row>
    <row r="170" spans="1:30" hidden="1">
      <c r="A170" s="196">
        <v>14</v>
      </c>
      <c r="B170" s="196" t="s">
        <v>367</v>
      </c>
      <c r="C170" s="273">
        <v>12</v>
      </c>
      <c r="D170" s="371" t="s">
        <v>1407</v>
      </c>
      <c r="E170" s="273" t="s">
        <v>1015</v>
      </c>
      <c r="F170" s="273">
        <v>14</v>
      </c>
      <c r="G170" s="273" t="s">
        <v>1405</v>
      </c>
      <c r="H170" s="395" t="s">
        <v>1288</v>
      </c>
      <c r="I170" s="364">
        <v>7060137</v>
      </c>
      <c r="J170" s="364">
        <v>0</v>
      </c>
      <c r="K170" s="364">
        <v>0</v>
      </c>
      <c r="L170" s="364">
        <v>0</v>
      </c>
      <c r="M170" s="364">
        <v>0</v>
      </c>
      <c r="N170" s="364">
        <v>0</v>
      </c>
      <c r="O170" s="364">
        <v>7060137</v>
      </c>
      <c r="P170" s="364">
        <v>94072.974995000011</v>
      </c>
      <c r="Q170" s="364">
        <v>388307.53499999997</v>
      </c>
      <c r="R170" s="258">
        <v>0.57445309</v>
      </c>
      <c r="S170" s="258">
        <v>0.56843040335484785</v>
      </c>
      <c r="T170" s="258">
        <v>6.4183063599999999</v>
      </c>
      <c r="U170" s="273"/>
      <c r="V170" s="364" t="e">
        <v>#N/A</v>
      </c>
      <c r="W170" s="273"/>
      <c r="X170" s="258">
        <v>0</v>
      </c>
      <c r="Y170" s="273"/>
      <c r="Z170" s="273"/>
      <c r="AA170" s="273"/>
      <c r="AB170" s="258" t="e">
        <v>#N/A</v>
      </c>
      <c r="AC170" s="394"/>
      <c r="AD170" s="273"/>
    </row>
    <row r="171" spans="1:30" hidden="1">
      <c r="A171" s="196">
        <v>14</v>
      </c>
      <c r="B171" s="196" t="s">
        <v>367</v>
      </c>
      <c r="C171" s="273">
        <v>13</v>
      </c>
      <c r="D171" s="273" t="s">
        <v>570</v>
      </c>
      <c r="E171" s="273" t="s">
        <v>1014</v>
      </c>
      <c r="F171" s="273">
        <v>14</v>
      </c>
      <c r="G171" s="273" t="s">
        <v>1405</v>
      </c>
      <c r="H171" s="395" t="s">
        <v>189</v>
      </c>
      <c r="I171" s="364">
        <v>801695</v>
      </c>
      <c r="J171" s="364">
        <v>0</v>
      </c>
      <c r="K171" s="364">
        <v>0</v>
      </c>
      <c r="L171" s="364">
        <v>0</v>
      </c>
      <c r="M171" s="364">
        <v>0</v>
      </c>
      <c r="N171" s="364">
        <v>0</v>
      </c>
      <c r="O171" s="364">
        <v>801695</v>
      </c>
      <c r="P171" s="364">
        <v>13393.354310000001</v>
      </c>
      <c r="Q171" s="364">
        <v>73363.109450000004</v>
      </c>
      <c r="R171" s="258">
        <v>0.10853167</v>
      </c>
      <c r="S171" s="258">
        <v>0.10739380037018688</v>
      </c>
      <c r="T171" s="258">
        <v>6.6745620800000003</v>
      </c>
      <c r="U171" s="273"/>
      <c r="V171" s="364" t="e">
        <v>#N/A</v>
      </c>
      <c r="W171" s="273"/>
      <c r="X171" s="258">
        <v>0</v>
      </c>
      <c r="Y171" s="273"/>
      <c r="Z171" s="273"/>
      <c r="AA171" s="273"/>
      <c r="AB171" s="258" t="e">
        <v>#N/A</v>
      </c>
      <c r="AC171" s="394"/>
      <c r="AD171" s="273"/>
    </row>
    <row r="172" spans="1:30" hidden="1">
      <c r="A172" s="196">
        <v>14</v>
      </c>
      <c r="B172" s="196" t="s">
        <v>367</v>
      </c>
      <c r="C172" s="273">
        <v>14</v>
      </c>
      <c r="D172" s="273" t="s">
        <v>569</v>
      </c>
      <c r="E172" s="273" t="s">
        <v>1013</v>
      </c>
      <c r="F172" s="273">
        <v>14</v>
      </c>
      <c r="G172" s="273" t="s">
        <v>1405</v>
      </c>
      <c r="H172" s="395" t="s">
        <v>188</v>
      </c>
      <c r="I172" s="364">
        <v>1500910</v>
      </c>
      <c r="J172" s="364">
        <v>0</v>
      </c>
      <c r="K172" s="364">
        <v>0</v>
      </c>
      <c r="L172" s="364">
        <v>0</v>
      </c>
      <c r="M172" s="364">
        <v>0</v>
      </c>
      <c r="N172" s="364">
        <v>18500</v>
      </c>
      <c r="O172" s="364">
        <v>1482410</v>
      </c>
      <c r="P172" s="364">
        <v>0</v>
      </c>
      <c r="Q172" s="364">
        <v>186783.66</v>
      </c>
      <c r="R172" s="258">
        <v>0.27632338000000001</v>
      </c>
      <c r="S172" s="258">
        <v>0.27342634799475313</v>
      </c>
      <c r="T172" s="258">
        <v>7.0193855699999999</v>
      </c>
      <c r="U172" s="273"/>
      <c r="V172" s="364">
        <v>32558994.960000001</v>
      </c>
      <c r="W172" s="273"/>
      <c r="X172" s="258">
        <v>0</v>
      </c>
      <c r="Y172" s="273"/>
      <c r="Z172" s="273"/>
      <c r="AA172" s="273"/>
      <c r="AB172" s="258" t="s">
        <v>1246</v>
      </c>
      <c r="AC172" s="394"/>
      <c r="AD172" s="273"/>
    </row>
    <row r="173" spans="1:30" hidden="1">
      <c r="A173" s="196">
        <v>14</v>
      </c>
      <c r="B173" s="196" t="s">
        <v>367</v>
      </c>
      <c r="C173" s="273">
        <v>15</v>
      </c>
      <c r="D173" s="273" t="s">
        <v>563</v>
      </c>
      <c r="E173" s="273" t="s">
        <v>1009</v>
      </c>
      <c r="F173" s="273">
        <v>14</v>
      </c>
      <c r="G173" s="273" t="s">
        <v>1405</v>
      </c>
      <c r="H173" s="395" t="s">
        <v>186</v>
      </c>
      <c r="I173" s="364">
        <v>681400</v>
      </c>
      <c r="J173" s="364">
        <v>0</v>
      </c>
      <c r="K173" s="364">
        <v>0</v>
      </c>
      <c r="L173" s="364">
        <v>0</v>
      </c>
      <c r="M173" s="364">
        <v>0</v>
      </c>
      <c r="N173" s="364">
        <v>0</v>
      </c>
      <c r="O173" s="364">
        <v>681400</v>
      </c>
      <c r="P173" s="364">
        <v>3407</v>
      </c>
      <c r="Q173" s="364">
        <v>14370.726000000001</v>
      </c>
      <c r="R173" s="258">
        <v>2.1259719999999999E-2</v>
      </c>
      <c r="S173" s="258">
        <v>2.1036824785493798E-2</v>
      </c>
      <c r="T173" s="258">
        <v>3.0545095899999999</v>
      </c>
      <c r="U173" s="273"/>
      <c r="V173" s="364" t="e">
        <v>#N/A</v>
      </c>
      <c r="W173" s="273"/>
      <c r="X173" s="258">
        <v>0</v>
      </c>
      <c r="Y173" s="273"/>
      <c r="Z173" s="273"/>
      <c r="AA173" s="273"/>
      <c r="AB173" s="258" t="e">
        <v>#N/A</v>
      </c>
      <c r="AC173" s="394"/>
      <c r="AD173" s="273"/>
    </row>
    <row r="174" spans="1:30" hidden="1">
      <c r="A174" s="196">
        <v>14</v>
      </c>
      <c r="B174" s="196" t="s">
        <v>367</v>
      </c>
      <c r="C174" s="273">
        <v>16</v>
      </c>
      <c r="D174" s="273" t="s">
        <v>564</v>
      </c>
      <c r="E174" s="273" t="s">
        <v>1010</v>
      </c>
      <c r="F174" s="273">
        <v>14</v>
      </c>
      <c r="G174" s="273" t="s">
        <v>1405</v>
      </c>
      <c r="H174" s="395" t="s">
        <v>565</v>
      </c>
      <c r="I174" s="364">
        <v>8761</v>
      </c>
      <c r="J174" s="364">
        <v>0</v>
      </c>
      <c r="K174" s="364">
        <v>0</v>
      </c>
      <c r="L174" s="364">
        <v>0</v>
      </c>
      <c r="M174" s="364">
        <v>0</v>
      </c>
      <c r="N174" s="364">
        <v>0</v>
      </c>
      <c r="O174" s="364">
        <v>8761</v>
      </c>
      <c r="P174" s="364">
        <v>0</v>
      </c>
      <c r="Q174" s="364">
        <v>0</v>
      </c>
      <c r="R174" s="258">
        <v>0</v>
      </c>
      <c r="S174" s="258">
        <v>0</v>
      </c>
      <c r="T174" s="258">
        <v>0.78111626000000001</v>
      </c>
      <c r="U174" s="273"/>
      <c r="V174" s="364" t="e">
        <v>#N/A</v>
      </c>
      <c r="W174" s="273"/>
      <c r="X174" s="258">
        <v>0</v>
      </c>
      <c r="Y174" s="273"/>
      <c r="Z174" s="273"/>
      <c r="AA174" s="273"/>
      <c r="AB174" s="258" t="e">
        <v>#N/A</v>
      </c>
      <c r="AC174" s="394" t="s">
        <v>1389</v>
      </c>
      <c r="AD174" s="273"/>
    </row>
    <row r="175" spans="1:30" hidden="1">
      <c r="A175" s="196">
        <v>14</v>
      </c>
      <c r="B175" s="196" t="s">
        <v>367</v>
      </c>
      <c r="C175" s="273">
        <v>17</v>
      </c>
      <c r="D175" s="273" t="s">
        <v>566</v>
      </c>
      <c r="E175" s="273" t="s">
        <v>1011</v>
      </c>
      <c r="F175" s="273">
        <v>14</v>
      </c>
      <c r="G175" s="273" t="s">
        <v>1405</v>
      </c>
      <c r="H175" s="395" t="s">
        <v>567</v>
      </c>
      <c r="I175" s="364">
        <v>198</v>
      </c>
      <c r="J175" s="364">
        <v>0</v>
      </c>
      <c r="K175" s="364">
        <v>0</v>
      </c>
      <c r="L175" s="364">
        <v>0</v>
      </c>
      <c r="M175" s="364">
        <v>0</v>
      </c>
      <c r="N175" s="364">
        <v>0</v>
      </c>
      <c r="O175" s="364">
        <v>198</v>
      </c>
      <c r="P175" s="364">
        <v>0</v>
      </c>
      <c r="Q175" s="364">
        <v>0</v>
      </c>
      <c r="R175" s="258">
        <v>0</v>
      </c>
      <c r="S175" s="258">
        <v>0</v>
      </c>
      <c r="T175" s="258">
        <v>0.39600000000000002</v>
      </c>
      <c r="U175" s="273"/>
      <c r="V175" s="364">
        <v>136128.46</v>
      </c>
      <c r="W175" s="273"/>
      <c r="X175" s="258">
        <v>0</v>
      </c>
      <c r="Y175" s="273"/>
      <c r="Z175" s="273"/>
      <c r="AA175" s="273"/>
      <c r="AB175" s="258" t="s">
        <v>1246</v>
      </c>
      <c r="AC175" s="394" t="s">
        <v>1389</v>
      </c>
      <c r="AD175" s="273"/>
    </row>
    <row r="176" spans="1:30" hidden="1">
      <c r="C176" s="273"/>
      <c r="D176" s="273"/>
      <c r="E176" s="273"/>
      <c r="F176" s="273"/>
      <c r="G176" s="370" t="s">
        <v>1408</v>
      </c>
      <c r="H176" s="393"/>
      <c r="I176" s="366">
        <v>31227055</v>
      </c>
      <c r="J176" s="366">
        <v>0</v>
      </c>
      <c r="K176" s="366">
        <v>112342</v>
      </c>
      <c r="L176" s="366">
        <v>0</v>
      </c>
      <c r="M176" s="396">
        <v>-4140</v>
      </c>
      <c r="N176" s="366">
        <v>53700</v>
      </c>
      <c r="O176" s="366">
        <v>31281557</v>
      </c>
      <c r="P176" s="366">
        <v>187037.9387494</v>
      </c>
      <c r="Q176" s="366">
        <v>1723749.9854300001</v>
      </c>
      <c r="R176" s="367">
        <v>2.5500754500000005</v>
      </c>
      <c r="S176" s="367">
        <v>2.5233399076350351</v>
      </c>
      <c r="T176" s="368"/>
      <c r="U176" s="273"/>
      <c r="V176" s="364" t="e">
        <v>#N/A</v>
      </c>
      <c r="W176" s="273">
        <v>0</v>
      </c>
      <c r="X176" s="258">
        <v>0</v>
      </c>
      <c r="Y176" s="273">
        <v>0</v>
      </c>
      <c r="Z176" s="273">
        <v>0</v>
      </c>
      <c r="AA176" s="273">
        <v>0</v>
      </c>
      <c r="AB176" s="258" t="e">
        <v>#N/A</v>
      </c>
      <c r="AC176" s="394">
        <v>0</v>
      </c>
      <c r="AD176" s="273">
        <v>0</v>
      </c>
    </row>
    <row r="177" spans="1:30" hidden="1">
      <c r="C177" s="273"/>
      <c r="D177" s="273"/>
      <c r="E177" s="273"/>
      <c r="F177" s="273"/>
      <c r="G177" s="370"/>
      <c r="H177" s="362" t="s">
        <v>1343</v>
      </c>
      <c r="I177" s="369"/>
      <c r="J177" s="369"/>
      <c r="K177" s="369"/>
      <c r="L177" s="369"/>
      <c r="M177" s="364"/>
      <c r="N177" s="369"/>
      <c r="O177" s="369"/>
      <c r="P177" s="369"/>
      <c r="Q177" s="369"/>
      <c r="R177" s="368"/>
      <c r="S177" s="368"/>
      <c r="T177" s="368"/>
      <c r="U177" s="273"/>
      <c r="V177" s="364"/>
      <c r="W177" s="273"/>
      <c r="X177" s="258"/>
      <c r="Y177" s="273"/>
      <c r="Z177" s="273"/>
      <c r="AA177" s="273"/>
      <c r="AB177" s="258"/>
      <c r="AC177" s="394"/>
      <c r="AD177" s="273"/>
    </row>
    <row r="178" spans="1:30" hidden="1">
      <c r="A178" s="196">
        <v>6</v>
      </c>
      <c r="B178" s="196" t="s">
        <v>348</v>
      </c>
      <c r="C178" s="273">
        <v>18</v>
      </c>
      <c r="D178" s="273" t="s">
        <v>491</v>
      </c>
      <c r="E178" s="273" t="s">
        <v>947</v>
      </c>
      <c r="F178" s="273">
        <v>15</v>
      </c>
      <c r="G178" s="273" t="s">
        <v>1343</v>
      </c>
      <c r="H178" s="395" t="s">
        <v>140</v>
      </c>
      <c r="I178" s="364">
        <v>61956</v>
      </c>
      <c r="J178" s="364">
        <v>0</v>
      </c>
      <c r="K178" s="364">
        <v>0</v>
      </c>
      <c r="L178" s="364">
        <v>0</v>
      </c>
      <c r="M178" s="364">
        <v>0</v>
      </c>
      <c r="N178" s="364">
        <v>0</v>
      </c>
      <c r="O178" s="364">
        <v>61956</v>
      </c>
      <c r="P178" s="364">
        <v>2273.5349134999997</v>
      </c>
      <c r="Q178" s="364">
        <v>9167.009759999999</v>
      </c>
      <c r="R178" s="258">
        <v>1.3561459999999999E-2</v>
      </c>
      <c r="S178" s="258">
        <v>1.341927875655214E-2</v>
      </c>
      <c r="T178" s="258">
        <v>5.4099410000000001E-2</v>
      </c>
      <c r="U178" s="273"/>
      <c r="V178" s="364">
        <v>14885886.42</v>
      </c>
      <c r="W178" s="273"/>
      <c r="X178" s="258">
        <v>0</v>
      </c>
      <c r="Y178" s="273"/>
      <c r="Z178" s="273"/>
      <c r="AA178" s="273"/>
      <c r="AB178" s="258" t="s">
        <v>1246</v>
      </c>
      <c r="AC178" s="394"/>
      <c r="AD178" s="273"/>
    </row>
    <row r="179" spans="1:30" hidden="1">
      <c r="A179" s="196">
        <v>6</v>
      </c>
      <c r="B179" s="196" t="s">
        <v>348</v>
      </c>
      <c r="C179" s="273">
        <v>19</v>
      </c>
      <c r="D179" s="371" t="s">
        <v>949</v>
      </c>
      <c r="E179" s="273" t="s">
        <v>950</v>
      </c>
      <c r="F179" s="273">
        <v>15</v>
      </c>
      <c r="G179" s="273" t="s">
        <v>1343</v>
      </c>
      <c r="H179" s="395" t="s">
        <v>951</v>
      </c>
      <c r="I179" s="364">
        <v>944715</v>
      </c>
      <c r="J179" s="364">
        <v>0</v>
      </c>
      <c r="K179" s="364">
        <v>0</v>
      </c>
      <c r="L179" s="364">
        <v>0</v>
      </c>
      <c r="M179" s="364">
        <v>0</v>
      </c>
      <c r="N179" s="364">
        <v>0</v>
      </c>
      <c r="O179" s="364">
        <v>944715</v>
      </c>
      <c r="P179" s="364">
        <v>14629.439619000001</v>
      </c>
      <c r="Q179" s="364">
        <v>114452.22225000001</v>
      </c>
      <c r="R179" s="258">
        <v>0.16931794</v>
      </c>
      <c r="S179" s="258">
        <v>0.16754277729487327</v>
      </c>
      <c r="T179" s="258">
        <v>0.16305481999999999</v>
      </c>
      <c r="U179" s="273"/>
      <c r="V179" s="364">
        <v>81695186.930000007</v>
      </c>
      <c r="W179" s="273"/>
      <c r="X179" s="258">
        <v>0</v>
      </c>
      <c r="Y179" s="273"/>
      <c r="Z179" s="273"/>
      <c r="AA179" s="273"/>
      <c r="AB179" s="258" t="s">
        <v>1246</v>
      </c>
      <c r="AC179" s="394"/>
      <c r="AD179" s="273"/>
    </row>
    <row r="180" spans="1:30" hidden="1">
      <c r="A180" s="196">
        <v>6</v>
      </c>
      <c r="B180" s="196" t="s">
        <v>348</v>
      </c>
      <c r="C180" s="273">
        <v>20</v>
      </c>
      <c r="D180" s="273" t="s">
        <v>349</v>
      </c>
      <c r="E180" s="273" t="s">
        <v>953</v>
      </c>
      <c r="F180" s="273">
        <v>15</v>
      </c>
      <c r="G180" s="273" t="s">
        <v>1343</v>
      </c>
      <c r="H180" s="395" t="s">
        <v>143</v>
      </c>
      <c r="I180" s="364">
        <v>7523358</v>
      </c>
      <c r="J180" s="364">
        <v>0</v>
      </c>
      <c r="K180" s="364">
        <v>0</v>
      </c>
      <c r="L180" s="364">
        <v>0</v>
      </c>
      <c r="M180" s="364">
        <v>0</v>
      </c>
      <c r="N180" s="364">
        <v>0</v>
      </c>
      <c r="O180" s="364">
        <v>7523358</v>
      </c>
      <c r="P180" s="364">
        <v>119929.1140576</v>
      </c>
      <c r="Q180" s="364">
        <v>606006.48690000002</v>
      </c>
      <c r="R180" s="258">
        <v>0.89651183000000001</v>
      </c>
      <c r="S180" s="258">
        <v>0.88711261238909866</v>
      </c>
      <c r="T180" s="258">
        <v>4.2593427300000002</v>
      </c>
      <c r="U180" s="273"/>
      <c r="V180" s="364">
        <v>342278510.74000001</v>
      </c>
      <c r="W180" s="273"/>
      <c r="X180" s="258">
        <v>0</v>
      </c>
      <c r="Y180" s="273"/>
      <c r="Z180" s="273"/>
      <c r="AA180" s="273"/>
      <c r="AB180" s="258" t="s">
        <v>1246</v>
      </c>
      <c r="AC180" s="394"/>
      <c r="AD180" s="273"/>
    </row>
    <row r="181" spans="1:30" hidden="1">
      <c r="A181" s="196">
        <v>6</v>
      </c>
      <c r="B181" s="196" t="s">
        <v>348</v>
      </c>
      <c r="C181" s="273">
        <v>21</v>
      </c>
      <c r="D181" s="273" t="s">
        <v>350</v>
      </c>
      <c r="E181" s="273" t="s">
        <v>860</v>
      </c>
      <c r="F181" s="273">
        <v>15</v>
      </c>
      <c r="G181" s="273" t="s">
        <v>1343</v>
      </c>
      <c r="H181" s="395" t="s">
        <v>351</v>
      </c>
      <c r="I181" s="364">
        <v>1649581</v>
      </c>
      <c r="J181" s="364">
        <v>300600</v>
      </c>
      <c r="K181" s="364">
        <v>0</v>
      </c>
      <c r="L181" s="364">
        <v>0</v>
      </c>
      <c r="M181" s="364">
        <v>0</v>
      </c>
      <c r="N181" s="364">
        <v>0</v>
      </c>
      <c r="O181" s="364">
        <v>1950181</v>
      </c>
      <c r="P181" s="364">
        <v>172825.29703089999</v>
      </c>
      <c r="Q181" s="364">
        <v>199718.03621000002</v>
      </c>
      <c r="R181" s="258">
        <v>0.2954582</v>
      </c>
      <c r="S181" s="258">
        <v>0.29236054839906322</v>
      </c>
      <c r="T181" s="258">
        <v>0.44512576999999998</v>
      </c>
      <c r="U181" s="273"/>
      <c r="V181" s="364">
        <v>57463341.229999997</v>
      </c>
      <c r="W181" s="273"/>
      <c r="X181" s="258">
        <v>0</v>
      </c>
      <c r="Y181" s="273"/>
      <c r="Z181" s="273"/>
      <c r="AA181" s="273"/>
      <c r="AB181" s="258" t="s">
        <v>1246</v>
      </c>
      <c r="AC181" s="394"/>
      <c r="AD181" s="273"/>
    </row>
    <row r="182" spans="1:30" hidden="1">
      <c r="A182" s="196">
        <v>6</v>
      </c>
      <c r="B182" s="196" t="s">
        <v>348</v>
      </c>
      <c r="C182" s="273">
        <v>22</v>
      </c>
      <c r="D182" s="273" t="s">
        <v>495</v>
      </c>
      <c r="E182" s="273" t="s">
        <v>861</v>
      </c>
      <c r="F182" s="273">
        <v>15</v>
      </c>
      <c r="G182" s="273" t="s">
        <v>1343</v>
      </c>
      <c r="H182" s="395" t="s">
        <v>144</v>
      </c>
      <c r="I182" s="364">
        <v>3251867</v>
      </c>
      <c r="J182" s="364">
        <v>400000</v>
      </c>
      <c r="K182" s="364">
        <v>0</v>
      </c>
      <c r="L182" s="364">
        <v>0</v>
      </c>
      <c r="M182" s="364">
        <v>0</v>
      </c>
      <c r="N182" s="364">
        <v>0</v>
      </c>
      <c r="O182" s="364">
        <v>3651867</v>
      </c>
      <c r="P182" s="364">
        <v>83694.462077299992</v>
      </c>
      <c r="Q182" s="364">
        <v>81655.746120000011</v>
      </c>
      <c r="R182" s="258">
        <v>0.12079959999999999</v>
      </c>
      <c r="S182" s="258">
        <v>0.11953311362663273</v>
      </c>
      <c r="T182" s="258">
        <v>0.27434629999999999</v>
      </c>
      <c r="U182" s="273"/>
      <c r="V182" s="364">
        <v>4064066.6</v>
      </c>
      <c r="W182" s="273"/>
      <c r="X182" s="258">
        <v>-2038.7159572999808</v>
      </c>
      <c r="Y182" s="273"/>
      <c r="Z182" s="273"/>
      <c r="AA182" s="273"/>
      <c r="AB182" s="258" t="s">
        <v>1246</v>
      </c>
      <c r="AC182" s="399"/>
      <c r="AD182" s="273"/>
    </row>
    <row r="183" spans="1:30" hidden="1">
      <c r="A183" s="196">
        <v>6</v>
      </c>
      <c r="B183" s="196" t="s">
        <v>348</v>
      </c>
      <c r="C183" s="273">
        <v>23</v>
      </c>
      <c r="D183" s="273" t="s">
        <v>496</v>
      </c>
      <c r="E183" s="273" t="s">
        <v>955</v>
      </c>
      <c r="F183" s="273">
        <v>15</v>
      </c>
      <c r="G183" s="273" t="s">
        <v>1343</v>
      </c>
      <c r="H183" s="395" t="s">
        <v>145</v>
      </c>
      <c r="I183" s="364">
        <v>1127255</v>
      </c>
      <c r="J183" s="364">
        <v>0</v>
      </c>
      <c r="K183" s="364">
        <v>0</v>
      </c>
      <c r="L183" s="364">
        <v>0</v>
      </c>
      <c r="M183" s="364">
        <v>0</v>
      </c>
      <c r="N183" s="364">
        <v>0</v>
      </c>
      <c r="O183" s="364">
        <v>1127255</v>
      </c>
      <c r="P183" s="364">
        <v>4396.2946633000001</v>
      </c>
      <c r="Q183" s="364">
        <v>47344.71</v>
      </c>
      <c r="R183" s="258">
        <v>7.0040660000000005E-2</v>
      </c>
      <c r="S183" s="258">
        <v>6.9306336283220207E-2</v>
      </c>
      <c r="T183" s="258">
        <v>2.24731858</v>
      </c>
      <c r="U183" s="273"/>
      <c r="V183" s="364">
        <v>50813392.350000001</v>
      </c>
      <c r="W183" s="273"/>
      <c r="X183" s="258">
        <v>0</v>
      </c>
      <c r="Y183" s="273"/>
      <c r="Z183" s="273"/>
      <c r="AA183" s="273"/>
      <c r="AB183" s="258" t="s">
        <v>1246</v>
      </c>
      <c r="AC183" s="394"/>
      <c r="AD183" s="273"/>
    </row>
    <row r="184" spans="1:30" hidden="1">
      <c r="A184" s="196">
        <v>6</v>
      </c>
      <c r="B184" s="196" t="s">
        <v>348</v>
      </c>
      <c r="C184" s="273">
        <v>24</v>
      </c>
      <c r="D184" s="371" t="s">
        <v>497</v>
      </c>
      <c r="E184" s="273" t="s">
        <v>956</v>
      </c>
      <c r="F184" s="273">
        <v>15</v>
      </c>
      <c r="G184" s="273" t="s">
        <v>1343</v>
      </c>
      <c r="H184" s="395" t="s">
        <v>146</v>
      </c>
      <c r="I184" s="364">
        <v>81500</v>
      </c>
      <c r="J184" s="364">
        <v>0</v>
      </c>
      <c r="K184" s="364">
        <v>0</v>
      </c>
      <c r="L184" s="364">
        <v>0</v>
      </c>
      <c r="M184" s="364">
        <v>0</v>
      </c>
      <c r="N184" s="364">
        <v>0</v>
      </c>
      <c r="O184" s="364">
        <v>81500</v>
      </c>
      <c r="P184" s="364">
        <v>6431.1658391999999</v>
      </c>
      <c r="Q184" s="364">
        <v>10198.91</v>
      </c>
      <c r="R184" s="258">
        <v>1.5088030000000001E-2</v>
      </c>
      <c r="S184" s="258">
        <v>1.4929842978915647E-2</v>
      </c>
      <c r="T184" s="258">
        <v>5.2747870000000002E-2</v>
      </c>
      <c r="U184" s="273"/>
      <c r="V184" s="364">
        <v>1219218.3999999999</v>
      </c>
      <c r="W184" s="273"/>
      <c r="X184" s="258">
        <v>0</v>
      </c>
      <c r="Y184" s="273"/>
      <c r="Z184" s="273"/>
      <c r="AA184" s="273"/>
      <c r="AB184" s="258" t="s">
        <v>1246</v>
      </c>
      <c r="AC184" s="394"/>
      <c r="AD184" s="273"/>
    </row>
    <row r="185" spans="1:30" hidden="1">
      <c r="A185" s="196">
        <v>6</v>
      </c>
      <c r="B185" s="196" t="s">
        <v>348</v>
      </c>
      <c r="C185" s="273">
        <v>25</v>
      </c>
      <c r="D185" s="273" t="s">
        <v>1409</v>
      </c>
      <c r="E185" s="273" t="s">
        <v>957</v>
      </c>
      <c r="F185" s="273">
        <v>15</v>
      </c>
      <c r="G185" s="273" t="s">
        <v>1343</v>
      </c>
      <c r="H185" s="395" t="s">
        <v>147</v>
      </c>
      <c r="I185" s="364">
        <v>1425185</v>
      </c>
      <c r="J185" s="364">
        <v>79350</v>
      </c>
      <c r="K185" s="364">
        <v>0</v>
      </c>
      <c r="L185" s="364">
        <v>0</v>
      </c>
      <c r="M185" s="364">
        <v>0</v>
      </c>
      <c r="N185" s="364">
        <v>0</v>
      </c>
      <c r="O185" s="364">
        <v>1504535</v>
      </c>
      <c r="P185" s="364">
        <v>330193.32432090002</v>
      </c>
      <c r="Q185" s="364">
        <v>771736.18290000001</v>
      </c>
      <c r="R185" s="258">
        <v>1.1416884700000001</v>
      </c>
      <c r="S185" s="258">
        <v>1.1297187671863687</v>
      </c>
      <c r="T185" s="258">
        <v>0.46526014999999998</v>
      </c>
      <c r="U185" s="273"/>
      <c r="V185" s="364" t="e">
        <v>#N/A</v>
      </c>
      <c r="W185" s="273"/>
      <c r="X185" s="258">
        <v>0</v>
      </c>
      <c r="Y185" s="273"/>
      <c r="Z185" s="273"/>
      <c r="AA185" s="273"/>
      <c r="AB185" s="258" t="e">
        <v>#N/A</v>
      </c>
      <c r="AC185" s="394"/>
      <c r="AD185" s="273"/>
    </row>
    <row r="186" spans="1:30" hidden="1">
      <c r="A186" s="196">
        <v>6</v>
      </c>
      <c r="B186" s="196" t="s">
        <v>348</v>
      </c>
      <c r="C186" s="273">
        <v>26</v>
      </c>
      <c r="D186" s="273" t="s">
        <v>352</v>
      </c>
      <c r="E186" s="273" t="s">
        <v>862</v>
      </c>
      <c r="F186" s="273">
        <v>15</v>
      </c>
      <c r="G186" s="273" t="s">
        <v>1343</v>
      </c>
      <c r="H186" s="395" t="s">
        <v>148</v>
      </c>
      <c r="I186" s="364">
        <v>269714</v>
      </c>
      <c r="J186" s="364">
        <v>0</v>
      </c>
      <c r="K186" s="364">
        <v>0</v>
      </c>
      <c r="L186" s="364">
        <v>0</v>
      </c>
      <c r="M186" s="364">
        <v>0</v>
      </c>
      <c r="N186" s="364">
        <v>0</v>
      </c>
      <c r="O186" s="364">
        <v>269714</v>
      </c>
      <c r="P186" s="364">
        <v>2502.4151836000001</v>
      </c>
      <c r="Q186" s="364">
        <v>12703.529400000001</v>
      </c>
      <c r="R186" s="258">
        <v>1.8793299999999999E-2</v>
      </c>
      <c r="S186" s="258">
        <v>1.8596271485878248E-2</v>
      </c>
      <c r="T186" s="258">
        <v>5.1107949999999999E-2</v>
      </c>
      <c r="U186" s="273"/>
      <c r="V186" s="364">
        <v>183811303.18000001</v>
      </c>
      <c r="W186" s="273"/>
      <c r="X186" s="258">
        <v>0</v>
      </c>
      <c r="Y186" s="273"/>
      <c r="Z186" s="273"/>
      <c r="AA186" s="273"/>
      <c r="AB186" s="258" t="s">
        <v>1246</v>
      </c>
      <c r="AC186" s="394"/>
      <c r="AD186" s="273"/>
    </row>
    <row r="187" spans="1:30" hidden="1">
      <c r="A187" s="196">
        <v>6</v>
      </c>
      <c r="B187" s="196" t="s">
        <v>348</v>
      </c>
      <c r="C187" s="273">
        <v>27</v>
      </c>
      <c r="D187" s="273" t="s">
        <v>353</v>
      </c>
      <c r="E187" s="273" t="s">
        <v>958</v>
      </c>
      <c r="F187" s="273">
        <v>15</v>
      </c>
      <c r="G187" s="273" t="s">
        <v>1343</v>
      </c>
      <c r="H187" s="395" t="s">
        <v>149</v>
      </c>
      <c r="I187" s="364">
        <v>429444</v>
      </c>
      <c r="J187" s="364">
        <v>350000</v>
      </c>
      <c r="K187" s="364">
        <v>0</v>
      </c>
      <c r="L187" s="364">
        <v>0</v>
      </c>
      <c r="M187" s="364">
        <v>0</v>
      </c>
      <c r="N187" s="364">
        <v>0</v>
      </c>
      <c r="O187" s="364">
        <v>779444</v>
      </c>
      <c r="P187" s="364">
        <v>19129.7683946</v>
      </c>
      <c r="Q187" s="364">
        <v>33874.63624</v>
      </c>
      <c r="R187" s="258">
        <v>5.0113350000000001E-2</v>
      </c>
      <c r="S187" s="258">
        <v>4.9587946165922193E-2</v>
      </c>
      <c r="T187" s="258">
        <v>0.34314246999999998</v>
      </c>
      <c r="U187" s="273"/>
      <c r="V187" s="364">
        <v>45961101.600000001</v>
      </c>
      <c r="W187" s="273"/>
      <c r="X187" s="258">
        <v>0</v>
      </c>
      <c r="Y187" s="273"/>
      <c r="Z187" s="273"/>
      <c r="AA187" s="273"/>
      <c r="AB187" s="258" t="s">
        <v>1246</v>
      </c>
      <c r="AC187" s="394"/>
      <c r="AD187" s="273"/>
    </row>
    <row r="188" spans="1:30" hidden="1">
      <c r="A188" s="196">
        <v>6</v>
      </c>
      <c r="B188" s="196" t="s">
        <v>348</v>
      </c>
      <c r="C188" s="273">
        <v>28</v>
      </c>
      <c r="D188" s="273" t="s">
        <v>498</v>
      </c>
      <c r="E188" s="273" t="s">
        <v>959</v>
      </c>
      <c r="F188" s="273">
        <v>15</v>
      </c>
      <c r="G188" s="273" t="s">
        <v>1343</v>
      </c>
      <c r="H188" s="395" t="s">
        <v>151</v>
      </c>
      <c r="I188" s="364">
        <v>1368580</v>
      </c>
      <c r="J188" s="364">
        <v>0</v>
      </c>
      <c r="K188" s="364">
        <v>0</v>
      </c>
      <c r="L188" s="364">
        <v>0</v>
      </c>
      <c r="M188" s="364">
        <v>0</v>
      </c>
      <c r="N188" s="364">
        <v>0</v>
      </c>
      <c r="O188" s="364">
        <v>1368580</v>
      </c>
      <c r="P188" s="364">
        <v>24505.412491999999</v>
      </c>
      <c r="Q188" s="364">
        <v>24812.355399999997</v>
      </c>
      <c r="R188" s="258">
        <v>3.6706820000000001E-2</v>
      </c>
      <c r="S188" s="258">
        <v>3.632197656995205E-2</v>
      </c>
      <c r="T188" s="258">
        <v>1.3724503100000001</v>
      </c>
      <c r="U188" s="273"/>
      <c r="V188" s="364">
        <v>27894473.850000001</v>
      </c>
      <c r="W188" s="273"/>
      <c r="X188" s="258">
        <v>0</v>
      </c>
      <c r="Y188" s="273"/>
      <c r="Z188" s="273"/>
      <c r="AA188" s="273"/>
      <c r="AB188" s="258" t="s">
        <v>1246</v>
      </c>
      <c r="AC188" s="394"/>
      <c r="AD188" s="273"/>
    </row>
    <row r="189" spans="1:30" hidden="1">
      <c r="A189" s="196">
        <v>6</v>
      </c>
      <c r="B189" s="196" t="s">
        <v>348</v>
      </c>
      <c r="C189" s="273">
        <v>29</v>
      </c>
      <c r="D189" s="273" t="s">
        <v>504</v>
      </c>
      <c r="E189" s="273" t="s">
        <v>962</v>
      </c>
      <c r="F189" s="273">
        <v>15</v>
      </c>
      <c r="G189" s="273" t="s">
        <v>1343</v>
      </c>
      <c r="H189" s="395" t="s">
        <v>152</v>
      </c>
      <c r="I189" s="364">
        <v>486248</v>
      </c>
      <c r="J189" s="364">
        <v>0</v>
      </c>
      <c r="K189" s="364">
        <v>0</v>
      </c>
      <c r="L189" s="364">
        <v>0</v>
      </c>
      <c r="M189" s="364">
        <v>0</v>
      </c>
      <c r="N189" s="364">
        <v>0</v>
      </c>
      <c r="O189" s="364">
        <v>486248</v>
      </c>
      <c r="P189" s="364">
        <v>0</v>
      </c>
      <c r="Q189" s="364">
        <v>0</v>
      </c>
      <c r="R189" s="258">
        <v>0</v>
      </c>
      <c r="S189" s="258">
        <v>0</v>
      </c>
      <c r="T189" s="258">
        <v>0.11365223000000001</v>
      </c>
      <c r="U189" s="273"/>
      <c r="V189" s="364" t="e">
        <v>#N/A</v>
      </c>
      <c r="W189" s="273"/>
      <c r="X189" s="258">
        <v>0</v>
      </c>
      <c r="Y189" s="273"/>
      <c r="Z189" s="273"/>
      <c r="AA189" s="273"/>
      <c r="AB189" s="258" t="e">
        <v>#N/A</v>
      </c>
      <c r="AC189" s="394"/>
      <c r="AD189" s="273"/>
    </row>
    <row r="190" spans="1:30" hidden="1">
      <c r="A190" s="196">
        <v>6</v>
      </c>
      <c r="B190" s="196" t="s">
        <v>348</v>
      </c>
      <c r="C190" s="273">
        <v>30</v>
      </c>
      <c r="D190" s="273" t="s">
        <v>505</v>
      </c>
      <c r="E190" s="273" t="s">
        <v>963</v>
      </c>
      <c r="F190" s="273">
        <v>15</v>
      </c>
      <c r="G190" s="273" t="s">
        <v>1343</v>
      </c>
      <c r="H190" s="393"/>
      <c r="I190" s="366">
        <v>18619403</v>
      </c>
      <c r="J190" s="366">
        <v>1129950</v>
      </c>
      <c r="K190" s="366">
        <v>0</v>
      </c>
      <c r="L190" s="366">
        <v>0</v>
      </c>
      <c r="M190" s="396">
        <v>0</v>
      </c>
      <c r="N190" s="366">
        <v>0</v>
      </c>
      <c r="O190" s="366">
        <v>19749353</v>
      </c>
      <c r="P190" s="366">
        <v>780510.22859190009</v>
      </c>
      <c r="Q190" s="366">
        <v>1911669.8251800002</v>
      </c>
      <c r="R190" s="367">
        <v>2.8280796600000002</v>
      </c>
      <c r="S190" s="367">
        <v>2.7984294711364774</v>
      </c>
      <c r="T190" s="368"/>
      <c r="U190" s="273"/>
      <c r="V190" s="364">
        <v>40697309.890000001</v>
      </c>
      <c r="W190" s="273"/>
      <c r="X190" s="258">
        <v>0</v>
      </c>
      <c r="Y190" s="273"/>
      <c r="Z190" s="273"/>
      <c r="AA190" s="273"/>
      <c r="AB190" s="258" t="s">
        <v>1246</v>
      </c>
      <c r="AC190" s="394"/>
      <c r="AD190" s="273"/>
    </row>
    <row r="191" spans="1:30" hidden="1">
      <c r="C191" s="273"/>
      <c r="D191" s="273"/>
      <c r="E191" s="273"/>
      <c r="F191" s="273"/>
      <c r="G191" s="370" t="s">
        <v>1344</v>
      </c>
      <c r="H191" s="362" t="s">
        <v>393</v>
      </c>
      <c r="I191" s="369"/>
      <c r="J191" s="369"/>
      <c r="K191" s="369"/>
      <c r="L191" s="369"/>
      <c r="M191" s="364"/>
      <c r="N191" s="369"/>
      <c r="O191" s="369"/>
      <c r="P191" s="369"/>
      <c r="Q191" s="369"/>
      <c r="R191" s="368"/>
      <c r="S191" s="368"/>
      <c r="T191" s="368"/>
      <c r="U191" s="273"/>
      <c r="V191" s="364" t="e">
        <v>#N/A</v>
      </c>
      <c r="W191" s="273">
        <v>0</v>
      </c>
      <c r="X191" s="258">
        <v>-2038.7159572999808</v>
      </c>
      <c r="Y191" s="273">
        <v>0</v>
      </c>
      <c r="Z191" s="273">
        <v>0</v>
      </c>
      <c r="AA191" s="273">
        <v>0</v>
      </c>
      <c r="AB191" s="258" t="e">
        <v>#N/A</v>
      </c>
      <c r="AC191" s="394">
        <v>0</v>
      </c>
      <c r="AD191" s="273">
        <v>0</v>
      </c>
    </row>
    <row r="192" spans="1:30" hidden="1">
      <c r="C192" s="273"/>
      <c r="D192" s="273"/>
      <c r="E192" s="273"/>
      <c r="F192" s="273"/>
      <c r="G192" s="370"/>
      <c r="H192" s="395" t="s">
        <v>395</v>
      </c>
      <c r="I192" s="364">
        <v>1802063</v>
      </c>
      <c r="J192" s="364">
        <v>0</v>
      </c>
      <c r="K192" s="364">
        <v>0</v>
      </c>
      <c r="L192" s="364">
        <v>0</v>
      </c>
      <c r="M192" s="364">
        <v>0</v>
      </c>
      <c r="N192" s="364">
        <v>12340</v>
      </c>
      <c r="O192" s="364">
        <v>1789723</v>
      </c>
      <c r="P192" s="364">
        <v>89444.541782700006</v>
      </c>
      <c r="Q192" s="364">
        <v>4504696.9965399997</v>
      </c>
      <c r="R192" s="258">
        <v>6.66414346</v>
      </c>
      <c r="S192" s="258">
        <v>6.5942751554759402</v>
      </c>
      <c r="T192" s="258">
        <v>0.70049567000000001</v>
      </c>
      <c r="U192" s="273"/>
      <c r="V192" s="364"/>
      <c r="W192" s="273"/>
      <c r="X192" s="258"/>
      <c r="Y192" s="273"/>
      <c r="Z192" s="273"/>
      <c r="AA192" s="273"/>
      <c r="AB192" s="258"/>
      <c r="AC192" s="394"/>
      <c r="AD192" s="273"/>
    </row>
    <row r="193" spans="1:30" hidden="1">
      <c r="A193" s="196">
        <v>18</v>
      </c>
      <c r="B193" s="196" t="s">
        <v>393</v>
      </c>
      <c r="C193" s="273">
        <v>31</v>
      </c>
      <c r="D193" s="273" t="s">
        <v>394</v>
      </c>
      <c r="E193" s="273" t="s">
        <v>882</v>
      </c>
      <c r="F193" s="273">
        <v>16</v>
      </c>
      <c r="G193" s="273" t="s">
        <v>393</v>
      </c>
      <c r="H193" s="393"/>
      <c r="I193" s="366">
        <v>1802063</v>
      </c>
      <c r="J193" s="366">
        <v>0</v>
      </c>
      <c r="K193" s="366">
        <v>0</v>
      </c>
      <c r="L193" s="366">
        <v>0</v>
      </c>
      <c r="M193" s="396">
        <v>0</v>
      </c>
      <c r="N193" s="366">
        <v>12340</v>
      </c>
      <c r="O193" s="366">
        <v>1789723</v>
      </c>
      <c r="P193" s="366">
        <v>89444.541782700006</v>
      </c>
      <c r="Q193" s="366">
        <v>4504696.9965399997</v>
      </c>
      <c r="R193" s="367">
        <v>6.66414346</v>
      </c>
      <c r="S193" s="367">
        <v>6.5942751554759402</v>
      </c>
      <c r="T193" s="368"/>
      <c r="U193" s="273"/>
      <c r="V193" s="364">
        <v>124780141.08</v>
      </c>
      <c r="W193" s="273"/>
      <c r="X193" s="258">
        <v>0</v>
      </c>
      <c r="Y193" s="273"/>
      <c r="Z193" s="273"/>
      <c r="AA193" s="273"/>
      <c r="AB193" s="258" t="s">
        <v>1246</v>
      </c>
      <c r="AC193" s="394"/>
      <c r="AD193" s="273"/>
    </row>
    <row r="194" spans="1:30" hidden="1">
      <c r="C194" s="273"/>
      <c r="D194" s="273"/>
      <c r="E194" s="273"/>
      <c r="F194" s="273"/>
      <c r="G194" s="370" t="s">
        <v>396</v>
      </c>
      <c r="H194" s="362" t="s">
        <v>1345</v>
      </c>
      <c r="I194" s="369"/>
      <c r="J194" s="369"/>
      <c r="K194" s="369"/>
      <c r="L194" s="369"/>
      <c r="M194" s="364"/>
      <c r="N194" s="369"/>
      <c r="O194" s="369"/>
      <c r="P194" s="369"/>
      <c r="Q194" s="369"/>
      <c r="R194" s="368"/>
      <c r="S194" s="368"/>
      <c r="T194" s="368"/>
      <c r="U194" s="273"/>
      <c r="V194" s="364">
        <v>124780141.08</v>
      </c>
      <c r="W194" s="273">
        <v>0</v>
      </c>
      <c r="X194" s="258">
        <v>0</v>
      </c>
      <c r="Y194" s="273">
        <v>0</v>
      </c>
      <c r="Z194" s="273">
        <v>0</v>
      </c>
      <c r="AA194" s="273">
        <v>0</v>
      </c>
      <c r="AB194" s="258">
        <v>0</v>
      </c>
      <c r="AC194" s="394">
        <v>0</v>
      </c>
      <c r="AD194" s="273">
        <v>0</v>
      </c>
    </row>
    <row r="195" spans="1:30" hidden="1">
      <c r="C195" s="273"/>
      <c r="D195" s="273"/>
      <c r="E195" s="273"/>
      <c r="F195" s="273"/>
      <c r="G195" s="370"/>
      <c r="H195" s="395" t="s">
        <v>122</v>
      </c>
      <c r="I195" s="364">
        <v>616057</v>
      </c>
      <c r="J195" s="364">
        <v>0</v>
      </c>
      <c r="K195" s="364">
        <v>154014</v>
      </c>
      <c r="L195" s="364">
        <v>0</v>
      </c>
      <c r="M195" s="364">
        <v>0</v>
      </c>
      <c r="N195" s="364">
        <v>0</v>
      </c>
      <c r="O195" s="364">
        <v>770071</v>
      </c>
      <c r="P195" s="364">
        <v>58769.2073953</v>
      </c>
      <c r="Q195" s="364">
        <v>116565.64727</v>
      </c>
      <c r="R195" s="258">
        <v>0.17244449000000001</v>
      </c>
      <c r="S195" s="258">
        <v>0.17063654944271175</v>
      </c>
      <c r="T195" s="258">
        <v>0.90285369000000004</v>
      </c>
      <c r="U195" s="273"/>
      <c r="V195" s="364"/>
      <c r="W195" s="273"/>
      <c r="X195" s="258"/>
      <c r="Y195" s="273"/>
      <c r="Z195" s="273"/>
      <c r="AA195" s="273"/>
      <c r="AB195" s="258"/>
      <c r="AC195" s="394"/>
      <c r="AD195" s="273"/>
    </row>
    <row r="196" spans="1:30" hidden="1">
      <c r="A196" s="196">
        <v>2</v>
      </c>
      <c r="B196" s="196" t="s">
        <v>326</v>
      </c>
      <c r="C196" s="273">
        <v>32</v>
      </c>
      <c r="D196" s="273" t="s">
        <v>327</v>
      </c>
      <c r="E196" s="273" t="s">
        <v>849</v>
      </c>
      <c r="F196" s="273">
        <v>17</v>
      </c>
      <c r="G196" s="273" t="s">
        <v>1345</v>
      </c>
      <c r="H196" s="395" t="s">
        <v>123</v>
      </c>
      <c r="I196" s="364">
        <v>1067301</v>
      </c>
      <c r="J196" s="364">
        <v>0</v>
      </c>
      <c r="K196" s="364">
        <v>0</v>
      </c>
      <c r="L196" s="364">
        <v>0</v>
      </c>
      <c r="M196" s="364">
        <v>0</v>
      </c>
      <c r="N196" s="364">
        <v>0</v>
      </c>
      <c r="O196" s="364">
        <v>1067301</v>
      </c>
      <c r="P196" s="364">
        <v>161292.29558599999</v>
      </c>
      <c r="Q196" s="364">
        <v>373555.35</v>
      </c>
      <c r="R196" s="258">
        <v>0.55262904999999996</v>
      </c>
      <c r="S196" s="258">
        <v>0.54683517350715682</v>
      </c>
      <c r="T196" s="258">
        <v>1.33468415</v>
      </c>
      <c r="U196" s="273"/>
      <c r="V196" s="364">
        <v>88347072.459999993</v>
      </c>
      <c r="W196" s="273"/>
      <c r="X196" s="258">
        <v>0</v>
      </c>
      <c r="Y196" s="273"/>
      <c r="Z196" s="273"/>
      <c r="AA196" s="273"/>
      <c r="AB196" s="258" t="s">
        <v>1246</v>
      </c>
      <c r="AC196" s="394"/>
      <c r="AD196" s="273"/>
    </row>
    <row r="197" spans="1:30" hidden="1">
      <c r="A197" s="196">
        <v>2</v>
      </c>
      <c r="B197" s="196" t="s">
        <v>326</v>
      </c>
      <c r="C197" s="273">
        <v>33</v>
      </c>
      <c r="D197" s="273" t="s">
        <v>328</v>
      </c>
      <c r="E197" s="273" t="s">
        <v>914</v>
      </c>
      <c r="F197" s="273">
        <v>17</v>
      </c>
      <c r="G197" s="273" t="s">
        <v>1345</v>
      </c>
      <c r="H197" s="395" t="s">
        <v>126</v>
      </c>
      <c r="I197" s="364">
        <v>5730544</v>
      </c>
      <c r="J197" s="364">
        <v>0</v>
      </c>
      <c r="K197" s="364">
        <v>0</v>
      </c>
      <c r="L197" s="364">
        <v>0</v>
      </c>
      <c r="M197" s="364">
        <v>0</v>
      </c>
      <c r="N197" s="364">
        <v>125000</v>
      </c>
      <c r="O197" s="364">
        <v>5605544</v>
      </c>
      <c r="P197" s="364">
        <v>85293.732508699992</v>
      </c>
      <c r="Q197" s="364">
        <v>183917.89864</v>
      </c>
      <c r="R197" s="258">
        <v>0.27208384000000002</v>
      </c>
      <c r="S197" s="258">
        <v>0.26923125586041291</v>
      </c>
      <c r="T197" s="258">
        <v>1.7795377800000001</v>
      </c>
      <c r="U197" s="273"/>
      <c r="V197" s="364">
        <v>633622182.69000006</v>
      </c>
      <c r="W197" s="273"/>
      <c r="X197" s="258">
        <v>0</v>
      </c>
      <c r="Y197" s="273"/>
      <c r="Z197" s="273"/>
      <c r="AA197" s="273"/>
      <c r="AB197" s="258" t="s">
        <v>1246</v>
      </c>
      <c r="AC197" s="394"/>
      <c r="AD197" s="273"/>
    </row>
    <row r="198" spans="1:30" hidden="1">
      <c r="A198" s="196">
        <v>2</v>
      </c>
      <c r="B198" s="196" t="s">
        <v>326</v>
      </c>
      <c r="C198" s="273">
        <v>33</v>
      </c>
      <c r="D198" s="273" t="s">
        <v>333</v>
      </c>
      <c r="E198" s="273" t="s">
        <v>853</v>
      </c>
      <c r="F198" s="273">
        <v>17</v>
      </c>
      <c r="G198" s="273" t="s">
        <v>1345</v>
      </c>
      <c r="H198" s="393"/>
      <c r="I198" s="366">
        <v>7413902</v>
      </c>
      <c r="J198" s="366">
        <v>0</v>
      </c>
      <c r="K198" s="366">
        <v>154014</v>
      </c>
      <c r="L198" s="366">
        <v>0</v>
      </c>
      <c r="M198" s="396">
        <v>0</v>
      </c>
      <c r="N198" s="366">
        <v>125000</v>
      </c>
      <c r="O198" s="366">
        <v>7442916</v>
      </c>
      <c r="P198" s="366">
        <v>305355.23548999999</v>
      </c>
      <c r="Q198" s="366">
        <v>674038.89590999996</v>
      </c>
      <c r="R198" s="367">
        <v>0.99715737999999998</v>
      </c>
      <c r="S198" s="367">
        <v>0.98670297881028146</v>
      </c>
      <c r="T198" s="368"/>
      <c r="U198" s="273"/>
      <c r="V198" s="364">
        <v>221428620</v>
      </c>
      <c r="W198" s="273"/>
      <c r="X198" s="258">
        <v>0</v>
      </c>
      <c r="Y198" s="273"/>
      <c r="Z198" s="273"/>
      <c r="AA198" s="273"/>
      <c r="AB198" s="258" t="s">
        <v>1246</v>
      </c>
      <c r="AC198" s="394"/>
      <c r="AD198" s="273"/>
    </row>
    <row r="199" spans="1:30" hidden="1">
      <c r="C199" s="273"/>
      <c r="D199" s="273"/>
      <c r="E199" s="273"/>
      <c r="F199" s="273"/>
      <c r="G199" s="370" t="s">
        <v>1346</v>
      </c>
      <c r="H199" s="362" t="s">
        <v>1348</v>
      </c>
      <c r="I199" s="369"/>
      <c r="J199" s="369"/>
      <c r="K199" s="369"/>
      <c r="L199" s="369"/>
      <c r="M199" s="364"/>
      <c r="N199" s="369"/>
      <c r="O199" s="369"/>
      <c r="P199" s="369"/>
      <c r="Q199" s="369"/>
      <c r="R199" s="368"/>
      <c r="S199" s="368"/>
      <c r="T199" s="368"/>
      <c r="U199" s="273"/>
      <c r="V199" s="364">
        <v>943397875.1500001</v>
      </c>
      <c r="W199" s="273">
        <v>0</v>
      </c>
      <c r="X199" s="258">
        <v>0</v>
      </c>
      <c r="Y199" s="273">
        <v>0</v>
      </c>
      <c r="Z199" s="273">
        <v>0</v>
      </c>
      <c r="AA199" s="273">
        <v>0</v>
      </c>
      <c r="AB199" s="258">
        <v>0</v>
      </c>
      <c r="AC199" s="394">
        <v>0</v>
      </c>
      <c r="AD199" s="273">
        <v>0</v>
      </c>
    </row>
    <row r="200" spans="1:30" hidden="1">
      <c r="C200" s="273"/>
      <c r="D200" s="273"/>
      <c r="E200" s="273"/>
      <c r="F200" s="273"/>
      <c r="G200" s="370"/>
      <c r="H200" s="395" t="s">
        <v>293</v>
      </c>
      <c r="I200" s="364">
        <v>4336397</v>
      </c>
      <c r="J200" s="364">
        <v>400500</v>
      </c>
      <c r="K200" s="364">
        <v>0</v>
      </c>
      <c r="L200" s="364">
        <v>0</v>
      </c>
      <c r="M200" s="364">
        <v>0</v>
      </c>
      <c r="N200" s="364">
        <v>0</v>
      </c>
      <c r="O200" s="364">
        <v>4736897</v>
      </c>
      <c r="P200" s="364">
        <v>102944.538449</v>
      </c>
      <c r="Q200" s="364">
        <v>414336.38058999996</v>
      </c>
      <c r="R200" s="258">
        <v>0.61295955999999996</v>
      </c>
      <c r="S200" s="258">
        <v>0.60653315919651529</v>
      </c>
      <c r="T200" s="258">
        <v>0.40935738999999999</v>
      </c>
      <c r="U200" s="273"/>
      <c r="V200" s="364"/>
      <c r="W200" s="273"/>
      <c r="X200" s="258"/>
      <c r="Y200" s="273"/>
      <c r="Z200" s="273"/>
      <c r="AA200" s="273"/>
      <c r="AB200" s="258"/>
      <c r="AC200" s="394"/>
      <c r="AD200" s="273"/>
    </row>
    <row r="201" spans="1:30" hidden="1">
      <c r="A201" s="196">
        <v>24</v>
      </c>
      <c r="B201" s="196" t="s">
        <v>409</v>
      </c>
      <c r="C201" s="273">
        <v>34</v>
      </c>
      <c r="D201" s="273" t="s">
        <v>410</v>
      </c>
      <c r="E201" s="273" t="s">
        <v>888</v>
      </c>
      <c r="F201" s="273">
        <v>18</v>
      </c>
      <c r="G201" s="273" t="s">
        <v>1348</v>
      </c>
      <c r="H201" s="395" t="s">
        <v>414</v>
      </c>
      <c r="I201" s="364">
        <v>287832</v>
      </c>
      <c r="J201" s="364">
        <v>0</v>
      </c>
      <c r="K201" s="364">
        <v>0</v>
      </c>
      <c r="L201" s="364">
        <v>0</v>
      </c>
      <c r="M201" s="364">
        <v>0</v>
      </c>
      <c r="N201" s="364">
        <v>0</v>
      </c>
      <c r="O201" s="364">
        <v>287832</v>
      </c>
      <c r="P201" s="364">
        <v>9083.9779206000003</v>
      </c>
      <c r="Q201" s="364">
        <v>16285.53456</v>
      </c>
      <c r="R201" s="258">
        <v>2.409244E-2</v>
      </c>
      <c r="S201" s="258">
        <v>2.3839848945475951E-2</v>
      </c>
      <c r="T201" s="258">
        <v>3.2698770000000002E-2</v>
      </c>
      <c r="U201" s="273"/>
      <c r="V201" s="364">
        <v>326848807.86000001</v>
      </c>
      <c r="W201" s="273"/>
      <c r="X201" s="258">
        <v>0</v>
      </c>
      <c r="Y201" s="273"/>
      <c r="Z201" s="273"/>
      <c r="AA201" s="273"/>
      <c r="AB201" s="258" t="s">
        <v>1246</v>
      </c>
      <c r="AC201" s="394"/>
      <c r="AD201" s="273"/>
    </row>
    <row r="202" spans="1:30" hidden="1">
      <c r="A202" s="196">
        <v>24</v>
      </c>
      <c r="B202" s="196" t="s">
        <v>409</v>
      </c>
      <c r="C202" s="273">
        <v>35</v>
      </c>
      <c r="D202" s="273" t="s">
        <v>413</v>
      </c>
      <c r="E202" s="273" t="s">
        <v>1122</v>
      </c>
      <c r="F202" s="273">
        <v>18</v>
      </c>
      <c r="G202" s="273" t="s">
        <v>1348</v>
      </c>
      <c r="H202" s="395" t="s">
        <v>411</v>
      </c>
      <c r="I202" s="364">
        <v>4673775</v>
      </c>
      <c r="J202" s="364">
        <v>0</v>
      </c>
      <c r="K202" s="364">
        <v>0</v>
      </c>
      <c r="L202" s="364">
        <v>0</v>
      </c>
      <c r="M202" s="364">
        <v>0</v>
      </c>
      <c r="N202" s="364">
        <v>0</v>
      </c>
      <c r="O202" s="364">
        <v>4673775</v>
      </c>
      <c r="P202" s="364">
        <v>7478.0396535999998</v>
      </c>
      <c r="Q202" s="364">
        <v>25004.696250000001</v>
      </c>
      <c r="R202" s="258">
        <v>3.6991360000000001E-2</v>
      </c>
      <c r="S202" s="258">
        <v>3.6603537902381814E-2</v>
      </c>
      <c r="T202" s="258">
        <v>1.6924649999999999E-2</v>
      </c>
      <c r="U202" s="273"/>
      <c r="V202" s="364">
        <v>24839452.670000002</v>
      </c>
      <c r="W202" s="273"/>
      <c r="X202" s="258">
        <v>0</v>
      </c>
      <c r="Y202" s="273"/>
      <c r="Z202" s="273"/>
      <c r="AA202" s="273"/>
      <c r="AB202" s="258" t="s">
        <v>1246</v>
      </c>
      <c r="AC202" s="394"/>
      <c r="AD202" s="273"/>
    </row>
    <row r="203" spans="1:30" hidden="1">
      <c r="A203" s="196">
        <v>24</v>
      </c>
      <c r="B203" s="196" t="s">
        <v>409</v>
      </c>
      <c r="C203" s="273">
        <v>36</v>
      </c>
      <c r="D203" s="371" t="s">
        <v>1119</v>
      </c>
      <c r="E203" s="273" t="s">
        <v>1120</v>
      </c>
      <c r="F203" s="273">
        <v>18</v>
      </c>
      <c r="G203" s="273" t="s">
        <v>1348</v>
      </c>
      <c r="H203" s="395" t="s">
        <v>294</v>
      </c>
      <c r="I203" s="364">
        <v>410390</v>
      </c>
      <c r="J203" s="364">
        <v>0</v>
      </c>
      <c r="K203" s="364">
        <v>0</v>
      </c>
      <c r="L203" s="364">
        <v>0</v>
      </c>
      <c r="M203" s="364">
        <v>0</v>
      </c>
      <c r="N203" s="364">
        <v>0</v>
      </c>
      <c r="O203" s="364">
        <v>410390</v>
      </c>
      <c r="P203" s="364">
        <v>6471.85</v>
      </c>
      <c r="Q203" s="364">
        <v>15697.4175</v>
      </c>
      <c r="R203" s="258">
        <v>2.3222389999999999E-2</v>
      </c>
      <c r="S203" s="258">
        <v>2.2978924066344601E-2</v>
      </c>
      <c r="T203" s="258">
        <v>0.24217715000000001</v>
      </c>
      <c r="U203" s="273"/>
      <c r="V203" s="364">
        <v>24207343.02</v>
      </c>
      <c r="W203" s="273"/>
      <c r="X203" s="258">
        <v>0</v>
      </c>
      <c r="Y203" s="273"/>
      <c r="Z203" s="273"/>
      <c r="AA203" s="273"/>
      <c r="AB203" s="258" t="s">
        <v>1246</v>
      </c>
      <c r="AC203" s="394"/>
      <c r="AD203" s="273"/>
    </row>
    <row r="204" spans="1:30" hidden="1">
      <c r="A204" s="196">
        <v>24</v>
      </c>
      <c r="B204" s="196" t="s">
        <v>409</v>
      </c>
      <c r="C204" s="273">
        <v>37</v>
      </c>
      <c r="D204" s="273" t="s">
        <v>412</v>
      </c>
      <c r="E204" s="273" t="s">
        <v>1121</v>
      </c>
      <c r="F204" s="273">
        <v>18</v>
      </c>
      <c r="G204" s="273" t="s">
        <v>1348</v>
      </c>
      <c r="H204" s="395" t="s">
        <v>1125</v>
      </c>
      <c r="I204" s="364">
        <v>183055</v>
      </c>
      <c r="J204" s="364">
        <v>0</v>
      </c>
      <c r="K204" s="364">
        <v>0</v>
      </c>
      <c r="L204" s="364">
        <v>0</v>
      </c>
      <c r="M204" s="364">
        <v>0</v>
      </c>
      <c r="N204" s="364">
        <v>0</v>
      </c>
      <c r="O204" s="364">
        <v>183055</v>
      </c>
      <c r="P204" s="364">
        <v>3139.393309</v>
      </c>
      <c r="Q204" s="364">
        <v>2484.0563500000003</v>
      </c>
      <c r="R204" s="258">
        <v>3.6748499999999999E-3</v>
      </c>
      <c r="S204" s="258">
        <v>3.6363269463382196E-3</v>
      </c>
      <c r="T204" s="258">
        <v>4.8192829999999999E-2</v>
      </c>
      <c r="U204" s="273"/>
      <c r="V204" s="364">
        <v>8522693</v>
      </c>
      <c r="W204" s="273"/>
      <c r="X204" s="258">
        <v>-655.33695899999975</v>
      </c>
      <c r="Y204" s="273"/>
      <c r="Z204" s="273"/>
      <c r="AA204" s="273"/>
      <c r="AB204" s="258" t="s">
        <v>1246</v>
      </c>
      <c r="AC204" s="394"/>
      <c r="AD204" s="273"/>
    </row>
    <row r="205" spans="1:30" hidden="1">
      <c r="A205" s="196">
        <v>24</v>
      </c>
      <c r="B205" s="196" t="s">
        <v>409</v>
      </c>
      <c r="C205" s="273">
        <v>38</v>
      </c>
      <c r="D205" s="273" t="s">
        <v>1123</v>
      </c>
      <c r="E205" s="273" t="s">
        <v>1124</v>
      </c>
      <c r="F205" s="273">
        <v>18</v>
      </c>
      <c r="G205" s="273" t="s">
        <v>1348</v>
      </c>
      <c r="H205" s="395" t="s">
        <v>295</v>
      </c>
      <c r="I205" s="364">
        <v>256117</v>
      </c>
      <c r="J205" s="364">
        <v>0</v>
      </c>
      <c r="K205" s="364">
        <v>0</v>
      </c>
      <c r="L205" s="364">
        <v>0</v>
      </c>
      <c r="M205" s="364">
        <v>0</v>
      </c>
      <c r="N205" s="364">
        <v>0</v>
      </c>
      <c r="O205" s="364">
        <v>256117</v>
      </c>
      <c r="P205" s="364">
        <v>4225.9305000000004</v>
      </c>
      <c r="Q205" s="364">
        <v>6095.5845999999992</v>
      </c>
      <c r="R205" s="258">
        <v>9.0176700000000002E-3</v>
      </c>
      <c r="S205" s="258">
        <v>8.9231222692127236E-3</v>
      </c>
      <c r="T205" s="258">
        <v>1.34148858</v>
      </c>
      <c r="U205" s="273"/>
      <c r="V205" s="364" t="e">
        <v>#N/A</v>
      </c>
      <c r="W205" s="273"/>
      <c r="X205" s="258">
        <v>0</v>
      </c>
      <c r="Y205" s="273"/>
      <c r="Z205" s="273"/>
      <c r="AA205" s="273"/>
      <c r="AB205" s="258" t="e">
        <v>#N/A</v>
      </c>
      <c r="AC205" s="394"/>
      <c r="AD205" s="273"/>
    </row>
    <row r="206" spans="1:30" hidden="1">
      <c r="A206" s="196">
        <v>24</v>
      </c>
      <c r="B206" s="196" t="s">
        <v>409</v>
      </c>
      <c r="C206" s="273">
        <v>39</v>
      </c>
      <c r="D206" s="273" t="s">
        <v>746</v>
      </c>
      <c r="E206" s="273" t="s">
        <v>1126</v>
      </c>
      <c r="F206" s="273">
        <v>18</v>
      </c>
      <c r="G206" s="273" t="s">
        <v>1348</v>
      </c>
      <c r="H206" s="393"/>
      <c r="I206" s="366">
        <v>10147566</v>
      </c>
      <c r="J206" s="366">
        <v>400500</v>
      </c>
      <c r="K206" s="366">
        <v>0</v>
      </c>
      <c r="L206" s="366">
        <v>0</v>
      </c>
      <c r="M206" s="396">
        <v>0</v>
      </c>
      <c r="N206" s="366">
        <v>0</v>
      </c>
      <c r="O206" s="366">
        <v>10548066</v>
      </c>
      <c r="P206" s="366">
        <v>133343.72983220001</v>
      </c>
      <c r="Q206" s="366">
        <v>479903.66984999995</v>
      </c>
      <c r="R206" s="367">
        <v>0.70995827</v>
      </c>
      <c r="S206" s="367">
        <v>0.70251491932626864</v>
      </c>
      <c r="T206" s="368"/>
      <c r="U206" s="273"/>
      <c r="V206" s="364" t="e">
        <v>#N/A</v>
      </c>
      <c r="W206" s="273"/>
      <c r="X206" s="258">
        <v>0</v>
      </c>
      <c r="Y206" s="273"/>
      <c r="Z206" s="273"/>
      <c r="AA206" s="273"/>
      <c r="AB206" s="258" t="e">
        <v>#N/A</v>
      </c>
      <c r="AC206" s="394"/>
      <c r="AD206" s="273"/>
    </row>
    <row r="207" spans="1:30" hidden="1">
      <c r="A207" s="196">
        <v>24</v>
      </c>
      <c r="B207" s="196" t="s">
        <v>409</v>
      </c>
      <c r="C207" s="273">
        <v>40</v>
      </c>
      <c r="D207" s="273" t="s">
        <v>747</v>
      </c>
      <c r="E207" s="273" t="s">
        <v>1127</v>
      </c>
      <c r="F207" s="273">
        <v>18</v>
      </c>
      <c r="G207" s="273" t="s">
        <v>1348</v>
      </c>
      <c r="H207" s="362" t="s">
        <v>1350</v>
      </c>
      <c r="I207" s="369"/>
      <c r="J207" s="369"/>
      <c r="K207" s="369"/>
      <c r="L207" s="369"/>
      <c r="M207" s="364"/>
      <c r="N207" s="369"/>
      <c r="O207" s="369"/>
      <c r="P207" s="369"/>
      <c r="Q207" s="369"/>
      <c r="R207" s="368"/>
      <c r="S207" s="368"/>
      <c r="T207" s="368"/>
      <c r="U207" s="273"/>
      <c r="V207" s="364">
        <v>2179560.2999999998</v>
      </c>
      <c r="W207" s="273"/>
      <c r="X207" s="258">
        <v>0</v>
      </c>
      <c r="Y207" s="273"/>
      <c r="Z207" s="273"/>
      <c r="AA207" s="273"/>
      <c r="AB207" s="258" t="s">
        <v>1246</v>
      </c>
      <c r="AC207" s="394"/>
      <c r="AD207" s="273"/>
    </row>
    <row r="208" spans="1:30" hidden="1">
      <c r="C208" s="273"/>
      <c r="D208" s="273"/>
      <c r="E208" s="273"/>
      <c r="F208" s="273"/>
      <c r="G208" s="370" t="s">
        <v>1349</v>
      </c>
      <c r="H208" s="395" t="s">
        <v>121</v>
      </c>
      <c r="I208" s="364">
        <v>50229</v>
      </c>
      <c r="J208" s="364">
        <v>0</v>
      </c>
      <c r="K208" s="364">
        <v>10045</v>
      </c>
      <c r="L208" s="364">
        <v>0</v>
      </c>
      <c r="M208" s="364">
        <v>0</v>
      </c>
      <c r="N208" s="364">
        <v>0</v>
      </c>
      <c r="O208" s="364">
        <v>60274</v>
      </c>
      <c r="P208" s="364">
        <v>13569.394110300002</v>
      </c>
      <c r="Q208" s="364">
        <v>26752.614899999997</v>
      </c>
      <c r="R208" s="258">
        <v>3.9577189999999998E-2</v>
      </c>
      <c r="S208" s="258">
        <v>3.9162257509125886E-2</v>
      </c>
      <c r="T208" s="258">
        <v>7.266831E-2</v>
      </c>
      <c r="U208" s="273"/>
      <c r="V208" s="364" t="e">
        <v>#N/A</v>
      </c>
      <c r="W208" s="273">
        <v>0</v>
      </c>
      <c r="X208" s="258">
        <v>-655.33695899999975</v>
      </c>
      <c r="Y208" s="273">
        <v>0</v>
      </c>
      <c r="Z208" s="273">
        <v>0</v>
      </c>
      <c r="AA208" s="273">
        <v>0</v>
      </c>
      <c r="AB208" s="258" t="e">
        <v>#N/A</v>
      </c>
      <c r="AC208" s="394">
        <v>0</v>
      </c>
      <c r="AD208" s="273">
        <v>0</v>
      </c>
    </row>
    <row r="209" spans="1:30" hidden="1">
      <c r="C209" s="273"/>
      <c r="D209" s="273"/>
      <c r="E209" s="273"/>
      <c r="F209" s="273"/>
      <c r="G209" s="370"/>
      <c r="H209" s="395" t="s">
        <v>797</v>
      </c>
      <c r="I209" s="364">
        <v>1336033</v>
      </c>
      <c r="J209" s="364">
        <v>0</v>
      </c>
      <c r="K209" s="364">
        <v>0</v>
      </c>
      <c r="L209" s="364">
        <v>0</v>
      </c>
      <c r="M209" s="364">
        <v>0</v>
      </c>
      <c r="N209" s="364">
        <v>0</v>
      </c>
      <c r="O209" s="364">
        <v>1336033</v>
      </c>
      <c r="P209" s="364">
        <v>31378.597287000001</v>
      </c>
      <c r="Q209" s="364">
        <v>49433.220999999998</v>
      </c>
      <c r="R209" s="258">
        <v>7.3130349999999997E-2</v>
      </c>
      <c r="S209" s="258">
        <v>7.2363637631083666E-2</v>
      </c>
      <c r="T209" s="258">
        <v>5.9012058300000003</v>
      </c>
      <c r="U209" s="273"/>
      <c r="V209" s="364"/>
      <c r="W209" s="273"/>
      <c r="X209" s="258"/>
      <c r="Y209" s="273"/>
      <c r="Z209" s="273"/>
      <c r="AA209" s="273"/>
      <c r="AB209" s="258"/>
      <c r="AC209" s="394"/>
      <c r="AD209" s="273"/>
    </row>
    <row r="210" spans="1:30" hidden="1">
      <c r="A210" s="196">
        <v>25</v>
      </c>
      <c r="B210" s="196" t="s">
        <v>415</v>
      </c>
      <c r="C210" s="273">
        <v>41</v>
      </c>
      <c r="D210" s="273" t="s">
        <v>449</v>
      </c>
      <c r="E210" s="273" t="s">
        <v>912</v>
      </c>
      <c r="F210" s="273">
        <v>19</v>
      </c>
      <c r="G210" s="273" t="s">
        <v>1350</v>
      </c>
      <c r="H210" s="395" t="s">
        <v>335</v>
      </c>
      <c r="I210" s="364">
        <v>24242418</v>
      </c>
      <c r="J210" s="364">
        <v>0</v>
      </c>
      <c r="K210" s="364">
        <v>0</v>
      </c>
      <c r="L210" s="364">
        <v>0</v>
      </c>
      <c r="M210" s="364">
        <v>0</v>
      </c>
      <c r="N210" s="364">
        <v>0</v>
      </c>
      <c r="O210" s="364">
        <v>24242418</v>
      </c>
      <c r="P210" s="364">
        <v>1370418.1614000001</v>
      </c>
      <c r="Q210" s="364">
        <v>7729452.5551199997</v>
      </c>
      <c r="R210" s="258">
        <v>11.434771469999999</v>
      </c>
      <c r="S210" s="258">
        <v>11.314886881139254</v>
      </c>
      <c r="T210" s="258">
        <v>7.4357976499999996</v>
      </c>
      <c r="U210" s="273"/>
      <c r="V210" s="364" t="e">
        <v>#N/A</v>
      </c>
      <c r="W210" s="273"/>
      <c r="X210" s="258">
        <v>0</v>
      </c>
      <c r="Y210" s="273"/>
      <c r="Z210" s="273"/>
      <c r="AA210" s="273"/>
      <c r="AB210" s="258" t="e">
        <v>#N/A</v>
      </c>
      <c r="AC210" s="394"/>
      <c r="AD210" s="273"/>
    </row>
    <row r="211" spans="1:30" hidden="1">
      <c r="A211" s="196">
        <v>25</v>
      </c>
      <c r="B211" s="196" t="s">
        <v>415</v>
      </c>
      <c r="C211" s="273">
        <v>42</v>
      </c>
      <c r="D211" s="273" t="s">
        <v>450</v>
      </c>
      <c r="E211" s="273" t="s">
        <v>916</v>
      </c>
      <c r="F211" s="273">
        <v>19</v>
      </c>
      <c r="G211" s="273" t="s">
        <v>1350</v>
      </c>
      <c r="H211" s="395" t="s">
        <v>1412</v>
      </c>
      <c r="I211" s="364">
        <v>25</v>
      </c>
      <c r="J211" s="364">
        <v>0</v>
      </c>
      <c r="K211" s="364">
        <v>0</v>
      </c>
      <c r="L211" s="364">
        <v>0</v>
      </c>
      <c r="M211" s="364">
        <v>0</v>
      </c>
      <c r="N211" s="364">
        <v>0</v>
      </c>
      <c r="O211" s="364">
        <v>25</v>
      </c>
      <c r="P211" s="400">
        <v>1E-3</v>
      </c>
      <c r="Q211" s="364">
        <v>7.3412499999999996</v>
      </c>
      <c r="R211" s="258">
        <v>1.0859999999999999E-5</v>
      </c>
      <c r="S211" s="258">
        <v>1.074661015431693E-5</v>
      </c>
      <c r="T211" s="258">
        <v>2.9200000000000002E-5</v>
      </c>
      <c r="U211" s="273"/>
      <c r="V211" s="364" t="e">
        <v>#N/A</v>
      </c>
      <c r="W211" s="273"/>
      <c r="X211" s="258">
        <v>0</v>
      </c>
      <c r="Y211" s="273"/>
      <c r="Z211" s="273"/>
      <c r="AA211" s="273"/>
      <c r="AB211" s="258" t="e">
        <v>#N/A</v>
      </c>
      <c r="AC211" s="394"/>
      <c r="AD211" s="273"/>
    </row>
    <row r="212" spans="1:30" hidden="1">
      <c r="A212" s="196">
        <v>25</v>
      </c>
      <c r="B212" s="196" t="s">
        <v>415</v>
      </c>
      <c r="C212" s="273">
        <v>43</v>
      </c>
      <c r="D212" s="273" t="s">
        <v>334</v>
      </c>
      <c r="E212" s="273" t="s">
        <v>915</v>
      </c>
      <c r="F212" s="273">
        <v>19</v>
      </c>
      <c r="G212" s="273" t="s">
        <v>1350</v>
      </c>
      <c r="H212" s="395" t="s">
        <v>296</v>
      </c>
      <c r="I212" s="364">
        <v>20295212</v>
      </c>
      <c r="J212" s="364">
        <v>175000</v>
      </c>
      <c r="K212" s="364">
        <v>0</v>
      </c>
      <c r="L212" s="364">
        <v>0</v>
      </c>
      <c r="M212" s="364">
        <v>0</v>
      </c>
      <c r="N212" s="364">
        <v>0</v>
      </c>
      <c r="O212" s="364">
        <v>20470212</v>
      </c>
      <c r="P212" s="364">
        <v>225531.3966139</v>
      </c>
      <c r="Q212" s="364">
        <v>1824305.2934400002</v>
      </c>
      <c r="R212" s="258">
        <v>2.69883462</v>
      </c>
      <c r="S212" s="258">
        <v>2.6705394573208152</v>
      </c>
      <c r="T212" s="258">
        <v>3.2276373700000001</v>
      </c>
      <c r="U212" s="273"/>
      <c r="V212" s="364" t="e">
        <v>#N/A</v>
      </c>
      <c r="W212" s="273"/>
      <c r="X212" s="258">
        <v>0</v>
      </c>
      <c r="Y212" s="273"/>
      <c r="Z212" s="273"/>
      <c r="AA212" s="273"/>
      <c r="AB212" s="258" t="e">
        <v>#N/A</v>
      </c>
      <c r="AC212" s="394"/>
      <c r="AD212" s="273"/>
    </row>
    <row r="213" spans="1:30" hidden="1">
      <c r="A213" s="196">
        <v>25</v>
      </c>
      <c r="B213" s="196" t="s">
        <v>415</v>
      </c>
      <c r="C213" s="273">
        <v>44</v>
      </c>
      <c r="D213" s="377" t="s">
        <v>1410</v>
      </c>
      <c r="E213" s="179" t="s">
        <v>1411</v>
      </c>
      <c r="F213" s="273">
        <v>19</v>
      </c>
      <c r="G213" s="273" t="s">
        <v>1350</v>
      </c>
      <c r="H213" s="395" t="s">
        <v>297</v>
      </c>
      <c r="I213" s="364">
        <v>7624823</v>
      </c>
      <c r="J213" s="364">
        <v>225000</v>
      </c>
      <c r="K213" s="364">
        <v>0</v>
      </c>
      <c r="L213" s="364">
        <v>0</v>
      </c>
      <c r="M213" s="364">
        <v>0</v>
      </c>
      <c r="N213" s="364">
        <v>0</v>
      </c>
      <c r="O213" s="364">
        <v>7849823</v>
      </c>
      <c r="P213" s="364">
        <v>98262.185553399991</v>
      </c>
      <c r="Q213" s="364">
        <v>217440.09709999998</v>
      </c>
      <c r="R213" s="258">
        <v>0.32167580000000001</v>
      </c>
      <c r="S213" s="258">
        <v>0.31830328015671983</v>
      </c>
      <c r="T213" s="258">
        <v>0.89109738000000005</v>
      </c>
      <c r="U213" s="273"/>
      <c r="V213" s="364" t="e">
        <v>#N/A</v>
      </c>
      <c r="W213" s="273"/>
      <c r="X213" s="258">
        <v>0</v>
      </c>
      <c r="Y213" s="273"/>
      <c r="Z213" s="273"/>
      <c r="AA213" s="273"/>
      <c r="AB213" s="258"/>
      <c r="AC213" s="394"/>
      <c r="AD213" s="273"/>
    </row>
    <row r="214" spans="1:30" hidden="1">
      <c r="A214" s="196">
        <v>25</v>
      </c>
      <c r="B214" s="196" t="s">
        <v>415</v>
      </c>
      <c r="C214" s="273">
        <v>45</v>
      </c>
      <c r="D214" s="273" t="s">
        <v>416</v>
      </c>
      <c r="E214" s="273" t="s">
        <v>889</v>
      </c>
      <c r="F214" s="273">
        <v>19</v>
      </c>
      <c r="G214" s="273" t="s">
        <v>1350</v>
      </c>
      <c r="H214" s="393"/>
      <c r="I214" s="366">
        <v>53548740</v>
      </c>
      <c r="J214" s="366">
        <v>400000</v>
      </c>
      <c r="K214" s="366">
        <v>10045</v>
      </c>
      <c r="L214" s="366">
        <v>0</v>
      </c>
      <c r="M214" s="396">
        <v>0</v>
      </c>
      <c r="N214" s="366">
        <v>0</v>
      </c>
      <c r="O214" s="366">
        <v>53958785</v>
      </c>
      <c r="P214" s="366">
        <v>1739159.7359646002</v>
      </c>
      <c r="Q214" s="366">
        <v>9847391.1228100006</v>
      </c>
      <c r="R214" s="367">
        <v>14.568000289999999</v>
      </c>
      <c r="S214" s="367">
        <v>14.415266260367153</v>
      </c>
      <c r="T214" s="368"/>
      <c r="U214" s="273"/>
      <c r="V214" s="364" t="e">
        <v>#N/A</v>
      </c>
      <c r="W214" s="273"/>
      <c r="X214" s="258">
        <v>0</v>
      </c>
      <c r="Y214" s="273"/>
      <c r="Z214" s="273"/>
      <c r="AA214" s="273"/>
      <c r="AB214" s="258" t="e">
        <v>#N/A</v>
      </c>
      <c r="AC214" s="394"/>
      <c r="AD214" s="273"/>
    </row>
    <row r="215" spans="1:30" hidden="1">
      <c r="A215" s="196">
        <v>25</v>
      </c>
      <c r="B215" s="196" t="s">
        <v>415</v>
      </c>
      <c r="C215" s="273">
        <v>46</v>
      </c>
      <c r="D215" s="273" t="s">
        <v>417</v>
      </c>
      <c r="E215" s="273" t="s">
        <v>890</v>
      </c>
      <c r="F215" s="273">
        <v>19</v>
      </c>
      <c r="G215" s="273" t="s">
        <v>1350</v>
      </c>
      <c r="H215" s="362" t="s">
        <v>1352</v>
      </c>
      <c r="I215" s="369"/>
      <c r="J215" s="369"/>
      <c r="K215" s="369"/>
      <c r="L215" s="369"/>
      <c r="M215" s="364"/>
      <c r="N215" s="369"/>
      <c r="O215" s="369"/>
      <c r="P215" s="369"/>
      <c r="Q215" s="369"/>
      <c r="R215" s="368"/>
      <c r="S215" s="368"/>
      <c r="T215" s="368"/>
      <c r="U215" s="273"/>
      <c r="V215" s="364">
        <v>32810056.75</v>
      </c>
      <c r="W215" s="273"/>
      <c r="X215" s="258">
        <v>0</v>
      </c>
      <c r="Y215" s="273"/>
      <c r="Z215" s="273"/>
      <c r="AA215" s="273"/>
      <c r="AB215" s="258" t="s">
        <v>1246</v>
      </c>
      <c r="AC215" s="394"/>
      <c r="AD215" s="273"/>
    </row>
    <row r="216" spans="1:30" hidden="1">
      <c r="C216" s="273"/>
      <c r="D216" s="273"/>
      <c r="E216" s="273"/>
      <c r="F216" s="273"/>
      <c r="G216" s="370" t="s">
        <v>1351</v>
      </c>
      <c r="H216" s="395" t="s">
        <v>1285</v>
      </c>
      <c r="I216" s="364">
        <v>2452504</v>
      </c>
      <c r="J216" s="364">
        <v>0</v>
      </c>
      <c r="K216" s="364">
        <v>0</v>
      </c>
      <c r="L216" s="364">
        <v>0</v>
      </c>
      <c r="M216" s="364">
        <v>0</v>
      </c>
      <c r="N216" s="364">
        <v>0</v>
      </c>
      <c r="O216" s="364">
        <v>2452504</v>
      </c>
      <c r="P216" s="364">
        <v>92548.6607755</v>
      </c>
      <c r="Q216" s="364">
        <v>3821810.5583200003</v>
      </c>
      <c r="R216" s="258">
        <v>5.6538972200000002</v>
      </c>
      <c r="S216" s="258">
        <v>5.594620555616193</v>
      </c>
      <c r="T216" s="258">
        <v>2.2244934199999999</v>
      </c>
      <c r="U216" s="273"/>
      <c r="V216" s="364" t="e">
        <v>#N/A</v>
      </c>
      <c r="W216" s="273">
        <v>0</v>
      </c>
      <c r="X216" s="258">
        <v>0</v>
      </c>
      <c r="Y216" s="273">
        <v>0</v>
      </c>
      <c r="Z216" s="273">
        <v>0</v>
      </c>
      <c r="AA216" s="273">
        <v>0</v>
      </c>
      <c r="AB216" s="258" t="e">
        <v>#N/A</v>
      </c>
      <c r="AC216" s="394">
        <v>0</v>
      </c>
      <c r="AD216" s="273">
        <v>0</v>
      </c>
    </row>
    <row r="217" spans="1:30" hidden="1">
      <c r="C217" s="273"/>
      <c r="D217" s="273"/>
      <c r="E217" s="273"/>
      <c r="F217" s="273"/>
      <c r="G217" s="370"/>
      <c r="H217" s="395" t="s">
        <v>330</v>
      </c>
      <c r="I217" s="364">
        <v>1692443</v>
      </c>
      <c r="J217" s="364">
        <v>280000</v>
      </c>
      <c r="K217" s="364">
        <v>0</v>
      </c>
      <c r="L217" s="364">
        <v>0</v>
      </c>
      <c r="M217" s="364">
        <v>0</v>
      </c>
      <c r="N217" s="364">
        <v>0</v>
      </c>
      <c r="O217" s="364">
        <v>1972443</v>
      </c>
      <c r="P217" s="364">
        <v>291634.23532700003</v>
      </c>
      <c r="Q217" s="364">
        <v>301764.05456999998</v>
      </c>
      <c r="R217" s="258">
        <v>0.44642269000000001</v>
      </c>
      <c r="S217" s="258">
        <v>0.441742299070296</v>
      </c>
      <c r="T217" s="258">
        <v>4.5860869999999998E-2</v>
      </c>
      <c r="U217" s="273"/>
      <c r="V217" s="364"/>
      <c r="W217" s="273"/>
      <c r="X217" s="258"/>
      <c r="Y217" s="273"/>
      <c r="Z217" s="273"/>
      <c r="AA217" s="273"/>
      <c r="AB217" s="258"/>
      <c r="AC217" s="394"/>
      <c r="AD217" s="273"/>
    </row>
    <row r="218" spans="1:30" hidden="1">
      <c r="A218" s="196">
        <v>2</v>
      </c>
      <c r="B218" s="196" t="s">
        <v>326</v>
      </c>
      <c r="C218" s="273">
        <v>47</v>
      </c>
      <c r="D218" s="371" t="s">
        <v>796</v>
      </c>
      <c r="E218" s="273" t="s">
        <v>913</v>
      </c>
      <c r="F218" s="273">
        <v>20</v>
      </c>
      <c r="G218" s="273" t="s">
        <v>1352</v>
      </c>
      <c r="H218" s="395" t="s">
        <v>124</v>
      </c>
      <c r="I218" s="364">
        <v>639472</v>
      </c>
      <c r="J218" s="364">
        <v>0</v>
      </c>
      <c r="K218" s="364">
        <v>127894</v>
      </c>
      <c r="L218" s="364">
        <v>0</v>
      </c>
      <c r="M218" s="364">
        <v>0</v>
      </c>
      <c r="N218" s="364">
        <v>0</v>
      </c>
      <c r="O218" s="364">
        <v>767366</v>
      </c>
      <c r="P218" s="364">
        <v>206435.37613240001</v>
      </c>
      <c r="Q218" s="364">
        <v>421422.05988000002</v>
      </c>
      <c r="R218" s="258">
        <v>0.62344195000000002</v>
      </c>
      <c r="S218" s="258">
        <v>0.61690564794272995</v>
      </c>
      <c r="T218" s="258">
        <v>0.32440469</v>
      </c>
      <c r="U218" s="273"/>
      <c r="V218" s="364">
        <v>128895533.40000001</v>
      </c>
      <c r="W218" s="273"/>
      <c r="X218" s="258">
        <v>0</v>
      </c>
      <c r="Y218" s="273"/>
      <c r="Z218" s="273"/>
      <c r="AA218" s="273"/>
      <c r="AB218" s="258" t="s">
        <v>1246</v>
      </c>
      <c r="AC218" s="394"/>
      <c r="AD218" s="273"/>
    </row>
    <row r="219" spans="1:30" hidden="1">
      <c r="A219" s="196">
        <v>2</v>
      </c>
      <c r="B219" s="196" t="s">
        <v>326</v>
      </c>
      <c r="C219" s="273">
        <v>48</v>
      </c>
      <c r="D219" s="273" t="s">
        <v>329</v>
      </c>
      <c r="E219" s="273" t="s">
        <v>850</v>
      </c>
      <c r="F219" s="273">
        <v>20</v>
      </c>
      <c r="G219" s="273" t="s">
        <v>1352</v>
      </c>
      <c r="H219" s="395" t="s">
        <v>125</v>
      </c>
      <c r="I219" s="364">
        <v>1426174</v>
      </c>
      <c r="J219" s="364">
        <v>127100</v>
      </c>
      <c r="K219" s="364">
        <v>0</v>
      </c>
      <c r="L219" s="364">
        <v>0</v>
      </c>
      <c r="M219" s="364">
        <v>0</v>
      </c>
      <c r="N219" s="364">
        <v>0</v>
      </c>
      <c r="O219" s="364">
        <v>1553274</v>
      </c>
      <c r="P219" s="364">
        <v>224406.15110569997</v>
      </c>
      <c r="Q219" s="364">
        <v>331468.6716</v>
      </c>
      <c r="R219" s="258">
        <v>0.49036700999999999</v>
      </c>
      <c r="S219" s="258">
        <v>0.48522589369038027</v>
      </c>
      <c r="T219" s="258">
        <v>7.877779E-2</v>
      </c>
      <c r="U219" s="273"/>
      <c r="V219" s="364">
        <v>232575954.06999999</v>
      </c>
      <c r="W219" s="273"/>
      <c r="X219" s="258">
        <v>0</v>
      </c>
      <c r="Y219" s="273"/>
      <c r="Z219" s="273"/>
      <c r="AA219" s="273"/>
      <c r="AB219" s="258" t="s">
        <v>1246</v>
      </c>
      <c r="AC219" s="394"/>
      <c r="AD219" s="273"/>
    </row>
    <row r="220" spans="1:30" hidden="1">
      <c r="A220" s="196">
        <v>2</v>
      </c>
      <c r="B220" s="196" t="s">
        <v>326</v>
      </c>
      <c r="C220" s="273">
        <v>49</v>
      </c>
      <c r="D220" s="273" t="s">
        <v>331</v>
      </c>
      <c r="E220" s="273" t="s">
        <v>851</v>
      </c>
      <c r="F220" s="273">
        <v>20</v>
      </c>
      <c r="G220" s="273" t="s">
        <v>1352</v>
      </c>
      <c r="H220" s="393"/>
      <c r="I220" s="366">
        <v>6210593</v>
      </c>
      <c r="J220" s="366">
        <v>407100</v>
      </c>
      <c r="K220" s="366">
        <v>127894</v>
      </c>
      <c r="L220" s="366">
        <v>0</v>
      </c>
      <c r="M220" s="396">
        <v>0</v>
      </c>
      <c r="N220" s="366">
        <v>0</v>
      </c>
      <c r="O220" s="366">
        <v>6745587</v>
      </c>
      <c r="P220" s="366">
        <v>815024.42334059998</v>
      </c>
      <c r="Q220" s="366">
        <v>4876465.3443700001</v>
      </c>
      <c r="R220" s="367">
        <v>7.2141288700000006</v>
      </c>
      <c r="S220" s="367">
        <v>7.138494396319599</v>
      </c>
      <c r="T220" s="368"/>
      <c r="U220" s="273"/>
      <c r="V220" s="364">
        <v>320493800.41000003</v>
      </c>
      <c r="W220" s="273"/>
      <c r="X220" s="258">
        <v>0</v>
      </c>
      <c r="Y220" s="273"/>
      <c r="Z220" s="273"/>
      <c r="AA220" s="273"/>
      <c r="AB220" s="258" t="s">
        <v>1246</v>
      </c>
      <c r="AC220" s="394"/>
      <c r="AD220" s="273"/>
    </row>
    <row r="221" spans="1:30" hidden="1">
      <c r="A221" s="196">
        <v>2</v>
      </c>
      <c r="B221" s="196" t="s">
        <v>326</v>
      </c>
      <c r="C221" s="273">
        <v>50</v>
      </c>
      <c r="D221" s="273" t="s">
        <v>332</v>
      </c>
      <c r="E221" s="273" t="s">
        <v>852</v>
      </c>
      <c r="F221" s="273">
        <v>20</v>
      </c>
      <c r="G221" s="273" t="s">
        <v>1352</v>
      </c>
      <c r="H221" s="362" t="s">
        <v>1413</v>
      </c>
      <c r="I221" s="369"/>
      <c r="J221" s="369"/>
      <c r="K221" s="369"/>
      <c r="L221" s="369"/>
      <c r="M221" s="364"/>
      <c r="N221" s="369"/>
      <c r="O221" s="369"/>
      <c r="P221" s="369"/>
      <c r="Q221" s="369"/>
      <c r="R221" s="368"/>
      <c r="S221" s="368"/>
      <c r="T221" s="368"/>
      <c r="U221" s="273"/>
      <c r="V221" s="364">
        <v>124517157.06999999</v>
      </c>
      <c r="W221" s="273"/>
      <c r="X221" s="258">
        <v>0</v>
      </c>
      <c r="Y221" s="273"/>
      <c r="Z221" s="273"/>
      <c r="AA221" s="273"/>
      <c r="AB221" s="258" t="s">
        <v>1246</v>
      </c>
      <c r="AC221" s="394"/>
      <c r="AD221" s="273"/>
    </row>
    <row r="222" spans="1:30" hidden="1">
      <c r="C222" s="273"/>
      <c r="D222" s="273"/>
      <c r="E222" s="273"/>
      <c r="F222" s="273"/>
      <c r="G222" s="370" t="s">
        <v>1353</v>
      </c>
      <c r="H222" s="395" t="s">
        <v>802</v>
      </c>
      <c r="I222" s="401">
        <v>172388</v>
      </c>
      <c r="J222" s="364">
        <v>0</v>
      </c>
      <c r="K222" s="364">
        <v>0</v>
      </c>
      <c r="L222" s="364">
        <v>0</v>
      </c>
      <c r="M222" s="364">
        <v>0</v>
      </c>
      <c r="N222" s="364">
        <v>0</v>
      </c>
      <c r="O222" s="364">
        <v>172388</v>
      </c>
      <c r="P222" s="364">
        <v>1218.7830974000001</v>
      </c>
      <c r="Q222" s="364">
        <v>2213.4619199999997</v>
      </c>
      <c r="R222" s="258">
        <v>3.2745399999999998E-3</v>
      </c>
      <c r="S222" s="258">
        <v>3.240212817390206E-3</v>
      </c>
      <c r="T222" s="258">
        <v>6.3545309999999994E-2</v>
      </c>
      <c r="U222" s="273"/>
      <c r="V222" s="364">
        <v>806482444.95000005</v>
      </c>
      <c r="W222" s="273">
        <v>0</v>
      </c>
      <c r="X222" s="258">
        <v>0</v>
      </c>
      <c r="Y222" s="273">
        <v>0</v>
      </c>
      <c r="Z222" s="273">
        <v>0</v>
      </c>
      <c r="AA222" s="273">
        <v>0</v>
      </c>
      <c r="AB222" s="258">
        <v>0</v>
      </c>
      <c r="AC222" s="394">
        <v>0</v>
      </c>
      <c r="AD222" s="273">
        <v>0</v>
      </c>
    </row>
    <row r="223" spans="1:30" hidden="1">
      <c r="C223" s="273"/>
      <c r="D223" s="273"/>
      <c r="E223" s="273"/>
      <c r="F223" s="273"/>
      <c r="G223" s="370"/>
      <c r="H223" s="395" t="s">
        <v>1518</v>
      </c>
      <c r="I223" s="401">
        <v>50500</v>
      </c>
      <c r="J223" s="364">
        <v>0</v>
      </c>
      <c r="K223" s="364">
        <v>0</v>
      </c>
      <c r="L223" s="364">
        <v>0</v>
      </c>
      <c r="M223" s="364">
        <v>0</v>
      </c>
      <c r="N223" s="364">
        <v>0</v>
      </c>
      <c r="O223" s="364">
        <v>50500</v>
      </c>
      <c r="P223" s="364">
        <v>2575.5</v>
      </c>
      <c r="Q223" s="364">
        <v>3279.9749999999999</v>
      </c>
      <c r="R223" s="258">
        <v>4.8523200000000002E-3</v>
      </c>
      <c r="S223" s="258">
        <v>4.8014456176953078E-3</v>
      </c>
      <c r="T223" s="258">
        <v>1.7002710000000001E-2</v>
      </c>
      <c r="U223" s="273"/>
      <c r="V223" s="364"/>
      <c r="W223" s="273"/>
      <c r="X223" s="258"/>
      <c r="Y223" s="273"/>
      <c r="Z223" s="273"/>
      <c r="AA223" s="273"/>
      <c r="AB223" s="258"/>
      <c r="AC223" s="394"/>
      <c r="AD223" s="273"/>
    </row>
    <row r="224" spans="1:30" hidden="1">
      <c r="A224" s="196">
        <v>5</v>
      </c>
      <c r="B224" s="196" t="s">
        <v>345</v>
      </c>
      <c r="C224" s="273">
        <v>51</v>
      </c>
      <c r="D224" s="371" t="s">
        <v>801</v>
      </c>
      <c r="E224" s="273" t="s">
        <v>940</v>
      </c>
      <c r="F224" s="273">
        <v>21</v>
      </c>
      <c r="G224" s="273" t="s">
        <v>1413</v>
      </c>
      <c r="H224" s="395" t="s">
        <v>804</v>
      </c>
      <c r="I224" s="401">
        <v>121208</v>
      </c>
      <c r="J224" s="364">
        <v>0</v>
      </c>
      <c r="K224" s="364">
        <v>0</v>
      </c>
      <c r="L224" s="364">
        <v>0</v>
      </c>
      <c r="M224" s="364">
        <v>0</v>
      </c>
      <c r="N224" s="364">
        <v>0</v>
      </c>
      <c r="O224" s="364">
        <v>121208</v>
      </c>
      <c r="P224" s="364">
        <v>0</v>
      </c>
      <c r="Q224" s="364">
        <v>2358.70768</v>
      </c>
      <c r="R224" s="258">
        <v>3.48942E-3</v>
      </c>
      <c r="S224" s="258">
        <v>3.4528332238996534E-3</v>
      </c>
      <c r="T224" s="258">
        <v>0.27287852000000001</v>
      </c>
      <c r="U224" s="273"/>
      <c r="V224" s="364" t="e">
        <v>#N/A</v>
      </c>
      <c r="W224" s="273"/>
      <c r="X224" s="258">
        <v>0</v>
      </c>
      <c r="Y224" s="273"/>
      <c r="Z224" s="273"/>
      <c r="AA224" s="273"/>
      <c r="AB224" s="258" t="e">
        <v>#N/A</v>
      </c>
      <c r="AC224" s="394"/>
      <c r="AD224" s="273"/>
    </row>
    <row r="225" spans="1:30" hidden="1">
      <c r="C225" s="273">
        <v>52</v>
      </c>
      <c r="D225" s="377" t="s">
        <v>1414</v>
      </c>
      <c r="E225" s="273"/>
      <c r="F225" s="273">
        <v>21</v>
      </c>
      <c r="G225" s="273" t="s">
        <v>1413</v>
      </c>
      <c r="H225" s="395" t="s">
        <v>160</v>
      </c>
      <c r="I225" s="364">
        <v>488276</v>
      </c>
      <c r="J225" s="364">
        <v>0</v>
      </c>
      <c r="K225" s="364">
        <v>0</v>
      </c>
      <c r="L225" s="364">
        <v>0</v>
      </c>
      <c r="M225" s="364">
        <v>0</v>
      </c>
      <c r="N225" s="364">
        <v>0</v>
      </c>
      <c r="O225" s="364">
        <v>488276</v>
      </c>
      <c r="P225" s="364">
        <v>4829.9096473999998</v>
      </c>
      <c r="Q225" s="364">
        <v>47958.468719999997</v>
      </c>
      <c r="R225" s="258">
        <v>7.0948639999999993E-2</v>
      </c>
      <c r="S225" s="258">
        <v>7.0204797130167598E-2</v>
      </c>
      <c r="T225" s="258">
        <v>4.2560557899999996</v>
      </c>
      <c r="U225" s="273"/>
      <c r="V225" s="364"/>
      <c r="W225" s="273"/>
      <c r="X225" s="258"/>
      <c r="Y225" s="273"/>
      <c r="Z225" s="273"/>
      <c r="AA225" s="273"/>
      <c r="AB225" s="258"/>
      <c r="AC225" s="394"/>
      <c r="AD225" s="273"/>
    </row>
    <row r="226" spans="1:30" hidden="1">
      <c r="A226" s="196">
        <v>5</v>
      </c>
      <c r="B226" s="196" t="s">
        <v>345</v>
      </c>
      <c r="C226" s="273">
        <v>53</v>
      </c>
      <c r="D226" s="371" t="s">
        <v>803</v>
      </c>
      <c r="E226" s="402" t="s">
        <v>941</v>
      </c>
      <c r="F226" s="273">
        <v>21</v>
      </c>
      <c r="G226" s="273" t="s">
        <v>1413</v>
      </c>
      <c r="H226" s="395" t="s">
        <v>1415</v>
      </c>
      <c r="I226" s="364">
        <v>1912236</v>
      </c>
      <c r="J226" s="364">
        <v>0</v>
      </c>
      <c r="K226" s="364">
        <v>0</v>
      </c>
      <c r="L226" s="364">
        <v>0</v>
      </c>
      <c r="M226" s="364">
        <v>0</v>
      </c>
      <c r="N226" s="364">
        <v>0</v>
      </c>
      <c r="O226" s="364">
        <v>1912236</v>
      </c>
      <c r="P226" s="364">
        <v>51281.661344599997</v>
      </c>
      <c r="Q226" s="364">
        <v>146324.29871999999</v>
      </c>
      <c r="R226" s="258">
        <v>0.21646874999999999</v>
      </c>
      <c r="S226" s="258">
        <v>0.21419924324163539</v>
      </c>
      <c r="T226" s="258">
        <v>2.4631932000000001</v>
      </c>
      <c r="U226" s="273"/>
      <c r="V226" s="364" t="e">
        <v>#N/A</v>
      </c>
      <c r="W226" s="273"/>
      <c r="X226" s="258">
        <v>0</v>
      </c>
      <c r="Y226" s="273"/>
      <c r="Z226" s="273"/>
      <c r="AA226" s="273"/>
      <c r="AB226" s="258" t="e">
        <v>#N/A</v>
      </c>
      <c r="AC226" s="394"/>
      <c r="AD226" s="273"/>
    </row>
    <row r="227" spans="1:30" hidden="1">
      <c r="A227" s="196">
        <v>9</v>
      </c>
      <c r="B227" s="196" t="s">
        <v>360</v>
      </c>
      <c r="C227" s="273">
        <v>54</v>
      </c>
      <c r="D227" s="273" t="s">
        <v>525</v>
      </c>
      <c r="E227" s="273" t="s">
        <v>973</v>
      </c>
      <c r="F227" s="273">
        <v>21</v>
      </c>
      <c r="G227" s="273" t="s">
        <v>1413</v>
      </c>
      <c r="H227" s="395" t="s">
        <v>1416</v>
      </c>
      <c r="I227" s="364">
        <v>1311896</v>
      </c>
      <c r="J227" s="364">
        <v>0</v>
      </c>
      <c r="K227" s="364">
        <v>0</v>
      </c>
      <c r="L227" s="364">
        <v>0</v>
      </c>
      <c r="M227" s="364">
        <v>0</v>
      </c>
      <c r="N227" s="364">
        <v>0</v>
      </c>
      <c r="O227" s="364">
        <v>1311896</v>
      </c>
      <c r="P227" s="364">
        <v>6507.2941086999999</v>
      </c>
      <c r="Q227" s="364">
        <v>40681.894959999998</v>
      </c>
      <c r="R227" s="258">
        <v>6.0183840000000002E-2</v>
      </c>
      <c r="S227" s="258">
        <v>5.9552864358793228E-2</v>
      </c>
      <c r="T227" s="258">
        <v>2.3644454399999999</v>
      </c>
      <c r="U227" s="273"/>
      <c r="V227" s="364" t="e">
        <v>#N/A</v>
      </c>
      <c r="W227" s="273"/>
      <c r="X227" s="258">
        <v>0</v>
      </c>
      <c r="Y227" s="273"/>
      <c r="Z227" s="273"/>
      <c r="AA227" s="273"/>
      <c r="AB227" s="258" t="e">
        <v>#N/A</v>
      </c>
      <c r="AC227" s="394"/>
      <c r="AD227" s="273"/>
    </row>
    <row r="228" spans="1:30" hidden="1">
      <c r="A228" s="196">
        <v>5</v>
      </c>
      <c r="B228" s="196" t="s">
        <v>345</v>
      </c>
      <c r="C228" s="273">
        <v>54</v>
      </c>
      <c r="D228" s="273" t="s">
        <v>346</v>
      </c>
      <c r="E228" s="273" t="s">
        <v>942</v>
      </c>
      <c r="F228" s="273">
        <v>21</v>
      </c>
      <c r="G228" s="273" t="s">
        <v>1413</v>
      </c>
      <c r="H228" s="395" t="s">
        <v>137</v>
      </c>
      <c r="I228" s="364">
        <v>6928533</v>
      </c>
      <c r="J228" s="364">
        <v>0</v>
      </c>
      <c r="K228" s="364">
        <v>0</v>
      </c>
      <c r="L228" s="364">
        <v>0</v>
      </c>
      <c r="M228" s="364">
        <v>0</v>
      </c>
      <c r="N228" s="364">
        <v>0</v>
      </c>
      <c r="O228" s="364">
        <v>6928533</v>
      </c>
      <c r="P228" s="364">
        <v>198517.72529179999</v>
      </c>
      <c r="Q228" s="364">
        <v>1491020.3015999999</v>
      </c>
      <c r="R228" s="258">
        <v>2.2057805899999998</v>
      </c>
      <c r="S228" s="258">
        <v>2.1826547132255749</v>
      </c>
      <c r="T228" s="258">
        <v>5.7789496600000003</v>
      </c>
      <c r="U228" s="273"/>
      <c r="V228" s="364">
        <v>25169630.530000001</v>
      </c>
      <c r="W228" s="273"/>
      <c r="X228" s="258">
        <v>0</v>
      </c>
      <c r="Y228" s="273"/>
      <c r="Z228" s="273"/>
      <c r="AA228" s="273"/>
      <c r="AB228" s="258" t="s">
        <v>1246</v>
      </c>
      <c r="AC228" s="394"/>
      <c r="AD228" s="273"/>
    </row>
    <row r="229" spans="1:30" hidden="1">
      <c r="A229" s="196">
        <v>5</v>
      </c>
      <c r="B229" s="196" t="s">
        <v>345</v>
      </c>
      <c r="C229" s="273">
        <v>55</v>
      </c>
      <c r="D229" s="273" t="s">
        <v>482</v>
      </c>
      <c r="E229" s="273" t="s">
        <v>943</v>
      </c>
      <c r="F229" s="273">
        <v>21</v>
      </c>
      <c r="G229" s="273" t="s">
        <v>1413</v>
      </c>
      <c r="H229" s="395" t="s">
        <v>138</v>
      </c>
      <c r="I229" s="364">
        <v>1653000</v>
      </c>
      <c r="J229" s="364">
        <v>0</v>
      </c>
      <c r="K229" s="364">
        <v>0</v>
      </c>
      <c r="L229" s="364">
        <v>0</v>
      </c>
      <c r="M229" s="364">
        <v>0</v>
      </c>
      <c r="N229" s="364">
        <v>0</v>
      </c>
      <c r="O229" s="364">
        <v>1653000</v>
      </c>
      <c r="P229" s="364">
        <v>59698.416474899997</v>
      </c>
      <c r="Q229" s="364">
        <v>150373.41</v>
      </c>
      <c r="R229" s="258">
        <v>0.22245891000000001</v>
      </c>
      <c r="S229" s="258">
        <v>0.22012660171568374</v>
      </c>
      <c r="T229" s="258">
        <v>0.38</v>
      </c>
      <c r="U229" s="273"/>
      <c r="V229" s="364" t="e">
        <v>#N/A</v>
      </c>
      <c r="W229" s="273"/>
      <c r="X229" s="258">
        <v>0</v>
      </c>
      <c r="Y229" s="273"/>
      <c r="Z229" s="273"/>
      <c r="AA229" s="273"/>
      <c r="AB229" s="258" t="e">
        <v>#N/A</v>
      </c>
      <c r="AC229" s="394"/>
      <c r="AD229" s="273"/>
    </row>
    <row r="230" spans="1:30" hidden="1">
      <c r="A230" s="196">
        <v>5</v>
      </c>
      <c r="B230" s="196" t="s">
        <v>345</v>
      </c>
      <c r="C230" s="273">
        <v>56</v>
      </c>
      <c r="D230" s="273" t="s">
        <v>347</v>
      </c>
      <c r="E230" s="273" t="s">
        <v>944</v>
      </c>
      <c r="F230" s="273">
        <v>21</v>
      </c>
      <c r="G230" s="273" t="s">
        <v>1413</v>
      </c>
      <c r="H230" s="395" t="s">
        <v>528</v>
      </c>
      <c r="I230" s="364">
        <v>1131259</v>
      </c>
      <c r="J230" s="364">
        <v>0</v>
      </c>
      <c r="K230" s="364">
        <v>0</v>
      </c>
      <c r="L230" s="364">
        <v>0</v>
      </c>
      <c r="M230" s="364">
        <v>0</v>
      </c>
      <c r="N230" s="364">
        <v>0</v>
      </c>
      <c r="O230" s="364">
        <v>1131259</v>
      </c>
      <c r="P230" s="364">
        <v>23912.339093400002</v>
      </c>
      <c r="Q230" s="364">
        <v>277158.45500000002</v>
      </c>
      <c r="R230" s="258">
        <v>0.41002174000000002</v>
      </c>
      <c r="S230" s="258">
        <v>0.40572298543950858</v>
      </c>
      <c r="T230" s="258">
        <v>8.5701439399999995</v>
      </c>
      <c r="U230" s="273"/>
      <c r="V230" s="364">
        <v>312310029.88999999</v>
      </c>
      <c r="W230" s="273"/>
      <c r="X230" s="258">
        <v>0</v>
      </c>
      <c r="Y230" s="273"/>
      <c r="Z230" s="273"/>
      <c r="AA230" s="273"/>
      <c r="AB230" s="258" t="s">
        <v>1246</v>
      </c>
      <c r="AC230" s="394"/>
      <c r="AD230" s="273"/>
    </row>
    <row r="231" spans="1:30" hidden="1">
      <c r="B231" s="196" t="s">
        <v>345</v>
      </c>
      <c r="C231" s="273">
        <v>57</v>
      </c>
      <c r="D231" s="273" t="s">
        <v>483</v>
      </c>
      <c r="E231" s="273" t="s">
        <v>945</v>
      </c>
      <c r="F231" s="273">
        <v>21</v>
      </c>
      <c r="G231" s="273" t="s">
        <v>1413</v>
      </c>
      <c r="H231" s="395" t="s">
        <v>139</v>
      </c>
      <c r="I231" s="364">
        <v>2922</v>
      </c>
      <c r="J231" s="364">
        <v>0</v>
      </c>
      <c r="K231" s="364">
        <v>0</v>
      </c>
      <c r="L231" s="364">
        <v>0</v>
      </c>
      <c r="M231" s="364">
        <v>0</v>
      </c>
      <c r="N231" s="364">
        <v>0</v>
      </c>
      <c r="O231" s="364">
        <v>2922</v>
      </c>
      <c r="P231" s="364">
        <v>0</v>
      </c>
      <c r="Q231" s="364">
        <v>0</v>
      </c>
      <c r="R231" s="258">
        <v>0</v>
      </c>
      <c r="S231" s="258">
        <v>0</v>
      </c>
      <c r="T231" s="258">
        <v>0.16491702999999999</v>
      </c>
      <c r="U231" s="273"/>
      <c r="V231" s="364">
        <v>17136000</v>
      </c>
      <c r="W231" s="273"/>
      <c r="X231" s="258">
        <v>0</v>
      </c>
      <c r="Y231" s="273"/>
      <c r="Z231" s="273"/>
      <c r="AA231" s="273"/>
      <c r="AB231" s="258" t="s">
        <v>1246</v>
      </c>
      <c r="AC231" s="394"/>
      <c r="AD231" s="273"/>
    </row>
    <row r="232" spans="1:30" hidden="1">
      <c r="A232" s="196">
        <v>9</v>
      </c>
      <c r="B232" s="196" t="s">
        <v>360</v>
      </c>
      <c r="C232" s="273">
        <v>58</v>
      </c>
      <c r="D232" s="273" t="s">
        <v>527</v>
      </c>
      <c r="E232" s="273" t="s">
        <v>976</v>
      </c>
      <c r="F232" s="273">
        <v>21</v>
      </c>
      <c r="G232" s="273" t="s">
        <v>1413</v>
      </c>
      <c r="H232" s="393"/>
      <c r="I232" s="366">
        <v>13772218</v>
      </c>
      <c r="J232" s="366">
        <v>0</v>
      </c>
      <c r="K232" s="366">
        <v>0</v>
      </c>
      <c r="L232" s="366">
        <v>0</v>
      </c>
      <c r="M232" s="396">
        <v>0</v>
      </c>
      <c r="N232" s="366">
        <v>0</v>
      </c>
      <c r="O232" s="366">
        <v>13772218</v>
      </c>
      <c r="P232" s="366">
        <v>348541.62905819993</v>
      </c>
      <c r="Q232" s="366">
        <v>2161368.9735999997</v>
      </c>
      <c r="R232" s="367">
        <v>3.1974787499999997</v>
      </c>
      <c r="S232" s="367">
        <v>3.1639556967703482</v>
      </c>
      <c r="T232" s="368"/>
      <c r="U232" s="273"/>
      <c r="V232" s="364" t="e">
        <v>#N/A</v>
      </c>
      <c r="W232" s="273"/>
      <c r="X232" s="258">
        <v>0</v>
      </c>
      <c r="Y232" s="273"/>
      <c r="Z232" s="273"/>
      <c r="AA232" s="273"/>
      <c r="AB232" s="258" t="e">
        <v>#N/A</v>
      </c>
      <c r="AC232" s="394"/>
      <c r="AD232" s="273"/>
    </row>
    <row r="233" spans="1:30" hidden="1">
      <c r="A233" s="196">
        <v>5</v>
      </c>
      <c r="B233" s="196" t="s">
        <v>345</v>
      </c>
      <c r="C233" s="273">
        <v>59</v>
      </c>
      <c r="D233" s="273" t="s">
        <v>488</v>
      </c>
      <c r="E233" s="273" t="s">
        <v>946</v>
      </c>
      <c r="F233" s="273">
        <v>21</v>
      </c>
      <c r="G233" s="273" t="s">
        <v>1413</v>
      </c>
      <c r="H233" s="362" t="s">
        <v>1418</v>
      </c>
      <c r="I233" s="369"/>
      <c r="J233" s="369"/>
      <c r="K233" s="369"/>
      <c r="L233" s="369"/>
      <c r="M233" s="364"/>
      <c r="N233" s="369"/>
      <c r="O233" s="369"/>
      <c r="P233" s="369"/>
      <c r="Q233" s="369"/>
      <c r="R233" s="368"/>
      <c r="S233" s="368"/>
      <c r="T233" s="368"/>
      <c r="U233" s="273"/>
      <c r="V233" s="364" t="e">
        <v>#N/A</v>
      </c>
      <c r="W233" s="273"/>
      <c r="X233" s="258">
        <v>0</v>
      </c>
      <c r="Y233" s="273"/>
      <c r="Z233" s="273"/>
      <c r="AA233" s="273"/>
      <c r="AB233" s="258" t="e">
        <v>#N/A</v>
      </c>
      <c r="AC233" s="394" t="s">
        <v>1389</v>
      </c>
      <c r="AD233" s="273"/>
    </row>
    <row r="234" spans="1:30" hidden="1">
      <c r="C234" s="273"/>
      <c r="D234" s="273"/>
      <c r="E234" s="273"/>
      <c r="F234" s="273"/>
      <c r="G234" s="370" t="s">
        <v>1417</v>
      </c>
      <c r="H234" s="395" t="s">
        <v>165</v>
      </c>
      <c r="I234" s="364">
        <v>267566</v>
      </c>
      <c r="J234" s="364">
        <v>0</v>
      </c>
      <c r="K234" s="364">
        <v>0</v>
      </c>
      <c r="L234" s="364">
        <v>0</v>
      </c>
      <c r="M234" s="364">
        <v>0</v>
      </c>
      <c r="N234" s="364">
        <v>0</v>
      </c>
      <c r="O234" s="364">
        <v>267566</v>
      </c>
      <c r="P234" s="364">
        <v>621.42157710000004</v>
      </c>
      <c r="Q234" s="364">
        <v>112377.72</v>
      </c>
      <c r="R234" s="258">
        <v>0.16624897</v>
      </c>
      <c r="S234" s="258">
        <v>0.16450598288724466</v>
      </c>
      <c r="T234" s="258">
        <v>0.25875163000000001</v>
      </c>
      <c r="U234" s="273"/>
      <c r="V234" s="364" t="e">
        <v>#N/A</v>
      </c>
      <c r="W234" s="273">
        <v>0</v>
      </c>
      <c r="X234" s="258">
        <v>0</v>
      </c>
      <c r="Y234" s="273">
        <v>0</v>
      </c>
      <c r="Z234" s="273">
        <v>0</v>
      </c>
      <c r="AA234" s="273">
        <v>0</v>
      </c>
      <c r="AB234" s="258" t="e">
        <v>#N/A</v>
      </c>
      <c r="AC234" s="394">
        <v>0</v>
      </c>
      <c r="AD234" s="273">
        <v>0</v>
      </c>
    </row>
    <row r="235" spans="1:30" hidden="1">
      <c r="C235" s="273"/>
      <c r="D235" s="273"/>
      <c r="E235" s="273"/>
      <c r="F235" s="273"/>
      <c r="G235" s="370"/>
      <c r="H235" s="395" t="s">
        <v>161</v>
      </c>
      <c r="I235" s="364">
        <v>117277</v>
      </c>
      <c r="J235" s="364">
        <v>0</v>
      </c>
      <c r="K235" s="364">
        <v>0</v>
      </c>
      <c r="L235" s="364">
        <v>0</v>
      </c>
      <c r="M235" s="364">
        <v>0</v>
      </c>
      <c r="N235" s="364">
        <v>0</v>
      </c>
      <c r="O235" s="364">
        <v>117277</v>
      </c>
      <c r="P235" s="364">
        <v>762.30050000000006</v>
      </c>
      <c r="Q235" s="364">
        <v>79514.978770000002</v>
      </c>
      <c r="R235" s="258">
        <v>0.1176326</v>
      </c>
      <c r="S235" s="258">
        <v>0.11639931595708868</v>
      </c>
      <c r="T235" s="258">
        <v>0.55048196000000005</v>
      </c>
      <c r="U235" s="273"/>
      <c r="V235" s="364"/>
      <c r="W235" s="273"/>
      <c r="X235" s="258"/>
      <c r="Y235" s="273"/>
      <c r="Z235" s="273"/>
      <c r="AA235" s="273"/>
      <c r="AB235" s="258"/>
      <c r="AC235" s="394"/>
      <c r="AD235" s="273"/>
    </row>
    <row r="236" spans="1:30" hidden="1">
      <c r="A236" s="196">
        <v>12</v>
      </c>
      <c r="B236" s="196" t="s">
        <v>363</v>
      </c>
      <c r="C236" s="273">
        <v>60</v>
      </c>
      <c r="D236" s="273" t="s">
        <v>536</v>
      </c>
      <c r="E236" s="273" t="s">
        <v>981</v>
      </c>
      <c r="F236" s="273">
        <v>22</v>
      </c>
      <c r="G236" s="273" t="s">
        <v>1418</v>
      </c>
      <c r="H236" s="395" t="s">
        <v>169</v>
      </c>
      <c r="I236" s="364">
        <v>1526582</v>
      </c>
      <c r="J236" s="364">
        <v>0</v>
      </c>
      <c r="K236" s="364">
        <v>0</v>
      </c>
      <c r="L236" s="364">
        <v>0</v>
      </c>
      <c r="M236" s="364">
        <v>0</v>
      </c>
      <c r="N236" s="364">
        <v>0</v>
      </c>
      <c r="O236" s="364">
        <v>1526582</v>
      </c>
      <c r="P236" s="364">
        <v>35053.710834899997</v>
      </c>
      <c r="Q236" s="364">
        <v>188685.53519999998</v>
      </c>
      <c r="R236" s="258">
        <v>0.27913696999999998</v>
      </c>
      <c r="S236" s="258">
        <v>0.27621043944192675</v>
      </c>
      <c r="T236" s="258">
        <v>3.39221599</v>
      </c>
      <c r="U236" s="273"/>
      <c r="V236" s="364" t="e">
        <v>#N/A</v>
      </c>
      <c r="W236" s="273"/>
      <c r="X236" s="258">
        <v>0</v>
      </c>
      <c r="Y236" s="273"/>
      <c r="Z236" s="273"/>
      <c r="AA236" s="273"/>
      <c r="AB236" s="258" t="e">
        <v>#N/A</v>
      </c>
      <c r="AC236" s="394"/>
      <c r="AD236" s="273"/>
    </row>
    <row r="237" spans="1:30" hidden="1">
      <c r="A237" s="196">
        <v>9</v>
      </c>
      <c r="B237" s="196" t="s">
        <v>360</v>
      </c>
      <c r="C237" s="273">
        <v>61</v>
      </c>
      <c r="D237" s="273" t="s">
        <v>526</v>
      </c>
      <c r="E237" s="273" t="s">
        <v>974</v>
      </c>
      <c r="F237" s="273">
        <v>22</v>
      </c>
      <c r="G237" s="273" t="s">
        <v>1418</v>
      </c>
      <c r="H237" s="395" t="s">
        <v>170</v>
      </c>
      <c r="I237" s="364">
        <v>2159789</v>
      </c>
      <c r="J237" s="364">
        <v>0</v>
      </c>
      <c r="K237" s="364">
        <v>0</v>
      </c>
      <c r="L237" s="364">
        <v>0</v>
      </c>
      <c r="M237" s="364">
        <v>0</v>
      </c>
      <c r="N237" s="364">
        <v>0</v>
      </c>
      <c r="O237" s="364">
        <v>2159789</v>
      </c>
      <c r="P237" s="364">
        <v>23841.706636200001</v>
      </c>
      <c r="Q237" s="364">
        <v>550119.85619000008</v>
      </c>
      <c r="R237" s="258">
        <v>0.81383446000000004</v>
      </c>
      <c r="S237" s="258">
        <v>0.80530204428712071</v>
      </c>
      <c r="T237" s="258">
        <v>1.51245728</v>
      </c>
      <c r="U237" s="273"/>
      <c r="V237" s="364">
        <v>1216751.3999999999</v>
      </c>
      <c r="W237" s="273"/>
      <c r="X237" s="258">
        <v>0</v>
      </c>
      <c r="Y237" s="273"/>
      <c r="Z237" s="273"/>
      <c r="AA237" s="273"/>
      <c r="AB237" s="258" t="s">
        <v>1246</v>
      </c>
      <c r="AC237" s="394"/>
      <c r="AD237" s="273"/>
    </row>
    <row r="238" spans="1:30" ht="12" hidden="1" customHeight="1">
      <c r="A238" s="196">
        <v>12</v>
      </c>
      <c r="B238" s="196" t="s">
        <v>363</v>
      </c>
      <c r="C238" s="273">
        <v>62</v>
      </c>
      <c r="D238" s="273" t="s">
        <v>541</v>
      </c>
      <c r="E238" s="273" t="s">
        <v>985</v>
      </c>
      <c r="F238" s="273">
        <v>22</v>
      </c>
      <c r="G238" s="273" t="s">
        <v>1418</v>
      </c>
      <c r="H238" s="395" t="s">
        <v>162</v>
      </c>
      <c r="I238" s="364">
        <v>436242</v>
      </c>
      <c r="J238" s="364">
        <v>0</v>
      </c>
      <c r="K238" s="364">
        <v>0</v>
      </c>
      <c r="L238" s="364">
        <v>0</v>
      </c>
      <c r="M238" s="364">
        <v>0</v>
      </c>
      <c r="N238" s="364">
        <v>0</v>
      </c>
      <c r="O238" s="364">
        <v>436242</v>
      </c>
      <c r="P238" s="364">
        <v>30558.752100000002</v>
      </c>
      <c r="Q238" s="364">
        <v>307733.83163999999</v>
      </c>
      <c r="R238" s="258">
        <v>0.45525423999999998</v>
      </c>
      <c r="S238" s="258">
        <v>0.45048125590727478</v>
      </c>
      <c r="T238" s="258">
        <v>3.5179104200000002</v>
      </c>
      <c r="U238" s="273"/>
      <c r="V238" s="364">
        <v>26487204.059999999</v>
      </c>
      <c r="W238" s="273"/>
      <c r="X238" s="258">
        <v>0</v>
      </c>
      <c r="Y238" s="273"/>
      <c r="Z238" s="273"/>
      <c r="AA238" s="273"/>
      <c r="AB238" s="258" t="s">
        <v>1246</v>
      </c>
      <c r="AC238" s="394"/>
      <c r="AD238" s="273"/>
    </row>
    <row r="239" spans="1:30" ht="12" hidden="1" customHeight="1">
      <c r="A239" s="196">
        <v>12</v>
      </c>
      <c r="B239" s="196" t="s">
        <v>363</v>
      </c>
      <c r="C239" s="273">
        <v>63</v>
      </c>
      <c r="D239" s="273" t="s">
        <v>364</v>
      </c>
      <c r="E239" s="273" t="s">
        <v>986</v>
      </c>
      <c r="F239" s="273">
        <v>22</v>
      </c>
      <c r="G239" s="273" t="s">
        <v>1418</v>
      </c>
      <c r="H239" s="395" t="s">
        <v>171</v>
      </c>
      <c r="I239" s="364">
        <v>409386</v>
      </c>
      <c r="J239" s="364">
        <v>0</v>
      </c>
      <c r="K239" s="364">
        <v>0</v>
      </c>
      <c r="L239" s="364">
        <v>0</v>
      </c>
      <c r="M239" s="364">
        <v>0</v>
      </c>
      <c r="N239" s="364">
        <v>5000</v>
      </c>
      <c r="O239" s="364">
        <v>404386</v>
      </c>
      <c r="P239" s="364">
        <v>59295.150687399997</v>
      </c>
      <c r="Q239" s="364">
        <v>565594.47889999999</v>
      </c>
      <c r="R239" s="258">
        <v>0.83672725000000003</v>
      </c>
      <c r="S239" s="258">
        <v>0.82795482651760033</v>
      </c>
      <c r="T239" s="258">
        <v>0.51448601000000005</v>
      </c>
      <c r="U239" s="273"/>
      <c r="V239" s="364">
        <v>95049139.140000001</v>
      </c>
      <c r="W239" s="273"/>
      <c r="X239" s="258">
        <v>0</v>
      </c>
      <c r="Y239" s="273"/>
      <c r="Z239" s="273"/>
      <c r="AA239" s="273"/>
      <c r="AB239" s="258" t="s">
        <v>1246</v>
      </c>
      <c r="AC239" s="394"/>
      <c r="AD239" s="273"/>
    </row>
    <row r="240" spans="1:30" ht="12" hidden="1" customHeight="1">
      <c r="A240" s="196">
        <v>9</v>
      </c>
      <c r="B240" s="196" t="s">
        <v>360</v>
      </c>
      <c r="C240" s="273">
        <v>64</v>
      </c>
      <c r="D240" s="273" t="s">
        <v>361</v>
      </c>
      <c r="E240" s="273" t="s">
        <v>975</v>
      </c>
      <c r="F240" s="273">
        <v>22</v>
      </c>
      <c r="G240" s="273" t="s">
        <v>1418</v>
      </c>
      <c r="H240" s="395" t="s">
        <v>163</v>
      </c>
      <c r="I240" s="364">
        <v>488529</v>
      </c>
      <c r="J240" s="364">
        <v>10000</v>
      </c>
      <c r="K240" s="364">
        <v>0</v>
      </c>
      <c r="L240" s="364">
        <v>0</v>
      </c>
      <c r="M240" s="364">
        <v>0</v>
      </c>
      <c r="N240" s="364">
        <v>0</v>
      </c>
      <c r="O240" s="364">
        <v>498529</v>
      </c>
      <c r="P240" s="364">
        <v>98587.574312900004</v>
      </c>
      <c r="Q240" s="364">
        <v>505583.18535000004</v>
      </c>
      <c r="R240" s="258">
        <v>0.74794795000000003</v>
      </c>
      <c r="S240" s="258">
        <v>0.74010630254169385</v>
      </c>
      <c r="T240" s="258">
        <v>1.1255381799999999</v>
      </c>
      <c r="U240" s="273"/>
      <c r="V240" s="364">
        <v>135009000</v>
      </c>
      <c r="W240" s="273"/>
      <c r="X240" s="258">
        <v>0</v>
      </c>
      <c r="Y240" s="273"/>
      <c r="Z240" s="273"/>
      <c r="AA240" s="273"/>
      <c r="AB240" s="258" t="s">
        <v>1246</v>
      </c>
      <c r="AC240" s="394"/>
      <c r="AD240" s="273"/>
    </row>
    <row r="241" spans="1:30" ht="12" hidden="1" customHeight="1">
      <c r="A241" s="196">
        <v>12</v>
      </c>
      <c r="B241" s="196" t="s">
        <v>363</v>
      </c>
      <c r="C241" s="273">
        <v>65</v>
      </c>
      <c r="D241" s="273" t="s">
        <v>542</v>
      </c>
      <c r="E241" s="273" t="s">
        <v>987</v>
      </c>
      <c r="F241" s="273">
        <v>22</v>
      </c>
      <c r="G241" s="273" t="s">
        <v>1418</v>
      </c>
      <c r="H241" s="395" t="s">
        <v>366</v>
      </c>
      <c r="I241" s="364">
        <v>1122140</v>
      </c>
      <c r="J241" s="364">
        <v>0</v>
      </c>
      <c r="K241" s="364">
        <v>0</v>
      </c>
      <c r="L241" s="364">
        <v>0</v>
      </c>
      <c r="M241" s="364">
        <v>0</v>
      </c>
      <c r="N241" s="364">
        <v>0</v>
      </c>
      <c r="O241" s="364">
        <v>1122140</v>
      </c>
      <c r="P241" s="364">
        <v>72414.974164700005</v>
      </c>
      <c r="Q241" s="364">
        <v>347661.41480000003</v>
      </c>
      <c r="R241" s="258">
        <v>0.51432217000000002</v>
      </c>
      <c r="S241" s="258">
        <v>0.50892990846979347</v>
      </c>
      <c r="T241" s="258">
        <v>1.36347756</v>
      </c>
      <c r="U241" s="273"/>
      <c r="V241" s="364">
        <v>166892447.62</v>
      </c>
      <c r="W241" s="273"/>
      <c r="X241" s="258">
        <v>0</v>
      </c>
      <c r="Y241" s="273"/>
      <c r="Z241" s="273"/>
      <c r="AA241" s="273"/>
      <c r="AB241" s="258" t="s">
        <v>1246</v>
      </c>
      <c r="AC241" s="394"/>
      <c r="AD241" s="273"/>
    </row>
    <row r="242" spans="1:30" ht="12" hidden="1" customHeight="1">
      <c r="A242" s="196">
        <v>9</v>
      </c>
      <c r="B242" s="196" t="s">
        <v>360</v>
      </c>
      <c r="C242" s="273">
        <v>66</v>
      </c>
      <c r="D242" s="273" t="s">
        <v>362</v>
      </c>
      <c r="E242" s="273" t="s">
        <v>866</v>
      </c>
      <c r="F242" s="273">
        <v>22</v>
      </c>
      <c r="G242" s="273" t="s">
        <v>1418</v>
      </c>
      <c r="H242" s="393"/>
      <c r="I242" s="366">
        <v>6527511</v>
      </c>
      <c r="J242" s="366">
        <v>10000</v>
      </c>
      <c r="K242" s="366">
        <v>0</v>
      </c>
      <c r="L242" s="366">
        <v>0</v>
      </c>
      <c r="M242" s="396">
        <v>0</v>
      </c>
      <c r="N242" s="366">
        <v>5000</v>
      </c>
      <c r="O242" s="366">
        <v>6532511</v>
      </c>
      <c r="P242" s="366">
        <v>321135.59081319999</v>
      </c>
      <c r="Q242" s="366">
        <v>2657271.00085</v>
      </c>
      <c r="R242" s="367">
        <v>3.9311046100000002</v>
      </c>
      <c r="S242" s="367">
        <v>3.8898900760097432</v>
      </c>
      <c r="T242" s="368"/>
      <c r="U242" s="273"/>
      <c r="V242" s="364">
        <v>41169725</v>
      </c>
      <c r="W242" s="273"/>
      <c r="X242" s="258">
        <v>0</v>
      </c>
      <c r="Y242" s="273"/>
      <c r="Z242" s="273"/>
      <c r="AA242" s="273"/>
      <c r="AB242" s="258" t="s">
        <v>1246</v>
      </c>
      <c r="AC242" s="394"/>
      <c r="AD242" s="273"/>
    </row>
    <row r="243" spans="1:30" ht="12" customHeight="1">
      <c r="A243" s="196">
        <v>12</v>
      </c>
      <c r="B243" s="196" t="s">
        <v>363</v>
      </c>
      <c r="C243" s="273">
        <v>67</v>
      </c>
      <c r="D243" s="273" t="s">
        <v>365</v>
      </c>
      <c r="E243" s="273" t="s">
        <v>988</v>
      </c>
      <c r="F243" s="273">
        <v>22</v>
      </c>
      <c r="G243" s="273" t="s">
        <v>1418</v>
      </c>
      <c r="H243" s="362" t="s">
        <v>1354</v>
      </c>
      <c r="I243" s="369"/>
      <c r="J243" s="369"/>
      <c r="K243" s="369"/>
      <c r="L243" s="369"/>
      <c r="M243" s="364"/>
      <c r="N243" s="369"/>
      <c r="O243" s="369"/>
      <c r="P243" s="369"/>
      <c r="Q243" s="369"/>
      <c r="R243" s="368"/>
      <c r="S243" s="368"/>
      <c r="T243" s="368"/>
      <c r="U243" s="273"/>
      <c r="V243" s="364">
        <v>645157018.74000001</v>
      </c>
      <c r="W243" s="273"/>
      <c r="X243" s="258">
        <v>0</v>
      </c>
      <c r="Y243" s="273"/>
      <c r="Z243" s="273"/>
      <c r="AA243" s="273"/>
      <c r="AB243" s="258" t="s">
        <v>1246</v>
      </c>
      <c r="AC243" s="394"/>
      <c r="AD243" s="273"/>
    </row>
    <row r="244" spans="1:30" ht="12" customHeight="1">
      <c r="C244" s="273"/>
      <c r="D244" s="273"/>
      <c r="E244" s="273"/>
      <c r="F244" s="273"/>
      <c r="G244" s="370" t="s">
        <v>1419</v>
      </c>
      <c r="H244" s="395" t="s">
        <v>535</v>
      </c>
      <c r="I244" s="364">
        <v>1094020</v>
      </c>
      <c r="J244" s="364">
        <v>0</v>
      </c>
      <c r="K244" s="364">
        <v>0</v>
      </c>
      <c r="L244" s="364">
        <v>0</v>
      </c>
      <c r="M244" s="364">
        <v>0</v>
      </c>
      <c r="N244" s="364">
        <v>0</v>
      </c>
      <c r="O244" s="364">
        <v>1094020</v>
      </c>
      <c r="P244" s="364">
        <v>14707.497011399999</v>
      </c>
      <c r="Q244" s="364">
        <v>257630.76980000001</v>
      </c>
      <c r="R244" s="258">
        <v>0.38113293999999998</v>
      </c>
      <c r="S244" s="258">
        <v>0.37713706069091341</v>
      </c>
      <c r="T244" s="258">
        <v>3.7986805600000002</v>
      </c>
      <c r="U244" s="273"/>
      <c r="V244" s="364" t="e">
        <v>#N/A</v>
      </c>
      <c r="W244" s="273">
        <v>0</v>
      </c>
      <c r="X244" s="258">
        <v>0</v>
      </c>
      <c r="Y244" s="273">
        <v>0</v>
      </c>
      <c r="Z244" s="273">
        <v>0</v>
      </c>
      <c r="AA244" s="273">
        <v>0</v>
      </c>
      <c r="AB244" s="258" t="e">
        <v>#N/A</v>
      </c>
      <c r="AC244" s="394">
        <v>0</v>
      </c>
      <c r="AD244" s="273">
        <v>0</v>
      </c>
    </row>
    <row r="245" spans="1:30" ht="12" customHeight="1">
      <c r="C245" s="273"/>
      <c r="D245" s="273"/>
      <c r="E245" s="273"/>
      <c r="F245" s="273"/>
      <c r="G245" s="370"/>
      <c r="H245" s="395" t="s">
        <v>166</v>
      </c>
      <c r="I245" s="364">
        <v>1328360</v>
      </c>
      <c r="J245" s="364">
        <v>0</v>
      </c>
      <c r="K245" s="364">
        <v>0</v>
      </c>
      <c r="L245" s="364">
        <v>0</v>
      </c>
      <c r="M245" s="364">
        <v>0</v>
      </c>
      <c r="N245" s="364">
        <v>0</v>
      </c>
      <c r="O245" s="364">
        <v>1328360</v>
      </c>
      <c r="P245" s="364">
        <v>34696.763033499999</v>
      </c>
      <c r="Q245" s="364">
        <v>120176.7292</v>
      </c>
      <c r="R245" s="258">
        <v>0.17778664</v>
      </c>
      <c r="S245" s="258">
        <v>0.17592269141267713</v>
      </c>
      <c r="T245" s="258">
        <v>9.9620151099999994</v>
      </c>
      <c r="U245" s="273"/>
      <c r="V245" s="364"/>
      <c r="W245" s="273"/>
      <c r="X245" s="258"/>
      <c r="Y245" s="273"/>
      <c r="Z245" s="273"/>
      <c r="AA245" s="273"/>
      <c r="AB245" s="258"/>
      <c r="AC245" s="394"/>
      <c r="AD245" s="273"/>
    </row>
    <row r="246" spans="1:30" ht="12" customHeight="1">
      <c r="A246" s="196">
        <v>12</v>
      </c>
      <c r="B246" s="196" t="s">
        <v>363</v>
      </c>
      <c r="C246" s="273">
        <v>68</v>
      </c>
      <c r="D246" s="273" t="s">
        <v>534</v>
      </c>
      <c r="E246" s="273" t="s">
        <v>980</v>
      </c>
      <c r="F246" s="273">
        <v>23</v>
      </c>
      <c r="G246" s="273" t="s">
        <v>1354</v>
      </c>
      <c r="H246" s="395" t="s">
        <v>359</v>
      </c>
      <c r="I246" s="364">
        <v>2398908</v>
      </c>
      <c r="J246" s="364">
        <v>0</v>
      </c>
      <c r="K246" s="364">
        <v>0</v>
      </c>
      <c r="L246" s="364">
        <v>0</v>
      </c>
      <c r="M246" s="364">
        <v>0</v>
      </c>
      <c r="N246" s="364">
        <v>0</v>
      </c>
      <c r="O246" s="364">
        <v>2398908</v>
      </c>
      <c r="P246" s="364">
        <v>102324.91279629999</v>
      </c>
      <c r="Q246" s="364">
        <v>1048346.7850800001</v>
      </c>
      <c r="R246" s="258">
        <v>1.55089973</v>
      </c>
      <c r="S246" s="258">
        <v>1.5346397692199882</v>
      </c>
      <c r="T246" s="258">
        <v>2.9605183300000002</v>
      </c>
      <c r="U246" s="273"/>
      <c r="V246" s="364" t="e">
        <v>#N/A</v>
      </c>
      <c r="W246" s="273"/>
      <c r="X246" s="258">
        <v>0</v>
      </c>
      <c r="Y246" s="273"/>
      <c r="Z246" s="273"/>
      <c r="AA246" s="273"/>
      <c r="AB246" s="258" t="e">
        <v>#N/A</v>
      </c>
      <c r="AC246" s="394"/>
      <c r="AD246" s="273"/>
    </row>
    <row r="247" spans="1:30" ht="12" customHeight="1">
      <c r="A247" s="196">
        <v>12</v>
      </c>
      <c r="B247" s="196" t="s">
        <v>363</v>
      </c>
      <c r="C247" s="273">
        <v>69</v>
      </c>
      <c r="D247" s="273" t="s">
        <v>537</v>
      </c>
      <c r="E247" s="273" t="s">
        <v>982</v>
      </c>
      <c r="F247" s="273">
        <v>23</v>
      </c>
      <c r="G247" s="273" t="s">
        <v>1354</v>
      </c>
      <c r="H247" s="395" t="s">
        <v>168</v>
      </c>
      <c r="I247" s="364">
        <v>510724</v>
      </c>
      <c r="J247" s="364">
        <v>0</v>
      </c>
      <c r="K247" s="364">
        <v>0</v>
      </c>
      <c r="L247" s="364">
        <v>0</v>
      </c>
      <c r="M247" s="364">
        <v>0</v>
      </c>
      <c r="N247" s="364">
        <v>0</v>
      </c>
      <c r="O247" s="364">
        <v>510724</v>
      </c>
      <c r="P247" s="364">
        <v>32713.535819699999</v>
      </c>
      <c r="Q247" s="364">
        <v>131256.068</v>
      </c>
      <c r="R247" s="258">
        <v>0.19417715999999999</v>
      </c>
      <c r="S247" s="258">
        <v>0.19214136464287604</v>
      </c>
      <c r="T247" s="258">
        <v>6.5742089999999997</v>
      </c>
      <c r="U247" s="273"/>
      <c r="V247" s="364">
        <v>47126590</v>
      </c>
      <c r="W247" s="273"/>
      <c r="X247" s="258">
        <v>0</v>
      </c>
      <c r="Y247" s="273"/>
      <c r="Z247" s="273"/>
      <c r="AA247" s="273"/>
      <c r="AB247" s="258" t="s">
        <v>1246</v>
      </c>
      <c r="AC247" s="394"/>
      <c r="AD247" s="273"/>
    </row>
    <row r="248" spans="1:30" ht="12" customHeight="1">
      <c r="A248" s="196">
        <v>12</v>
      </c>
      <c r="B248" s="196" t="s">
        <v>363</v>
      </c>
      <c r="C248" s="273">
        <v>70</v>
      </c>
      <c r="D248" s="273" t="s">
        <v>539</v>
      </c>
      <c r="E248" s="273" t="s">
        <v>983</v>
      </c>
      <c r="F248" s="273">
        <v>23</v>
      </c>
      <c r="G248" s="273" t="s">
        <v>1354</v>
      </c>
      <c r="H248" s="395" t="s">
        <v>1420</v>
      </c>
      <c r="I248" s="364">
        <v>2856676</v>
      </c>
      <c r="J248" s="364">
        <v>25000</v>
      </c>
      <c r="K248" s="364">
        <v>0</v>
      </c>
      <c r="L248" s="364">
        <v>0</v>
      </c>
      <c r="M248" s="364">
        <v>0</v>
      </c>
      <c r="N248" s="364">
        <v>0</v>
      </c>
      <c r="O248" s="364">
        <v>2881676</v>
      </c>
      <c r="P248" s="364">
        <v>55563.432225900004</v>
      </c>
      <c r="Q248" s="364">
        <v>469482.65392000001</v>
      </c>
      <c r="R248" s="258">
        <v>0.69454167</v>
      </c>
      <c r="S248" s="258">
        <v>0.68725994291058523</v>
      </c>
      <c r="T248" s="258">
        <v>4.8211700300000002</v>
      </c>
      <c r="U248" s="273"/>
      <c r="V248" s="364">
        <v>2955544.86</v>
      </c>
      <c r="W248" s="273"/>
      <c r="X248" s="258">
        <v>0</v>
      </c>
      <c r="Y248" s="273"/>
      <c r="Z248" s="273"/>
      <c r="AA248" s="273"/>
      <c r="AB248" s="258" t="s">
        <v>1246</v>
      </c>
      <c r="AC248" s="394"/>
      <c r="AD248" s="273"/>
    </row>
    <row r="249" spans="1:30" ht="12" customHeight="1">
      <c r="A249" s="196">
        <v>12</v>
      </c>
      <c r="B249" s="196" t="s">
        <v>363</v>
      </c>
      <c r="C249" s="273">
        <v>71</v>
      </c>
      <c r="D249" s="273" t="s">
        <v>540</v>
      </c>
      <c r="E249" s="273" t="s">
        <v>984</v>
      </c>
      <c r="F249" s="273">
        <v>23</v>
      </c>
      <c r="G249" s="273" t="s">
        <v>1354</v>
      </c>
      <c r="H249" s="393"/>
      <c r="I249" s="366">
        <v>8188688</v>
      </c>
      <c r="J249" s="366">
        <v>25000</v>
      </c>
      <c r="K249" s="366">
        <v>0</v>
      </c>
      <c r="L249" s="366">
        <v>0</v>
      </c>
      <c r="M249" s="396">
        <v>0</v>
      </c>
      <c r="N249" s="366">
        <v>0</v>
      </c>
      <c r="O249" s="366">
        <v>8213688</v>
      </c>
      <c r="P249" s="366">
        <v>240006.14088679999</v>
      </c>
      <c r="Q249" s="366">
        <v>2026893.0060000001</v>
      </c>
      <c r="R249" s="367">
        <v>2.99853814</v>
      </c>
      <c r="S249" s="367">
        <v>2.9671008288770402</v>
      </c>
      <c r="T249" s="368"/>
      <c r="U249" s="273"/>
      <c r="V249" s="364">
        <v>38584469.359999999</v>
      </c>
      <c r="W249" s="273"/>
      <c r="X249" s="258">
        <v>0</v>
      </c>
      <c r="Y249" s="273"/>
      <c r="Z249" s="273"/>
      <c r="AA249" s="273"/>
      <c r="AB249" s="258" t="s">
        <v>1246</v>
      </c>
      <c r="AC249" s="394"/>
      <c r="AD249" s="273"/>
    </row>
    <row r="250" spans="1:30" ht="12" customHeight="1">
      <c r="C250" s="273"/>
      <c r="D250" s="273"/>
      <c r="E250" s="273"/>
      <c r="F250" s="273"/>
      <c r="G250" s="370" t="s">
        <v>1421</v>
      </c>
      <c r="H250" s="362" t="s">
        <v>1356</v>
      </c>
      <c r="I250" s="369"/>
      <c r="J250" s="369"/>
      <c r="K250" s="369"/>
      <c r="L250" s="369"/>
      <c r="M250" s="364"/>
      <c r="N250" s="369"/>
      <c r="O250" s="369"/>
      <c r="P250" s="369"/>
      <c r="Q250" s="369"/>
      <c r="R250" s="368"/>
      <c r="S250" s="368"/>
      <c r="T250" s="368"/>
      <c r="U250" s="273"/>
      <c r="V250" s="364" t="e">
        <v>#N/A</v>
      </c>
      <c r="W250" s="273">
        <v>0</v>
      </c>
      <c r="X250" s="258">
        <v>0</v>
      </c>
      <c r="Y250" s="273">
        <v>0</v>
      </c>
      <c r="Z250" s="273">
        <v>0</v>
      </c>
      <c r="AA250" s="273">
        <v>0</v>
      </c>
      <c r="AB250" s="258" t="e">
        <v>#N/A</v>
      </c>
      <c r="AC250" s="394">
        <v>0</v>
      </c>
      <c r="AD250" s="273">
        <v>0</v>
      </c>
    </row>
    <row r="251" spans="1:30" ht="12" customHeight="1">
      <c r="C251" s="273"/>
      <c r="D251" s="273"/>
      <c r="E251" s="273"/>
      <c r="F251" s="273"/>
      <c r="G251" s="370"/>
      <c r="H251" s="395" t="s">
        <v>1422</v>
      </c>
      <c r="I251" s="364">
        <v>493824</v>
      </c>
      <c r="J251" s="364">
        <v>0</v>
      </c>
      <c r="K251" s="364">
        <v>0</v>
      </c>
      <c r="L251" s="364">
        <v>0</v>
      </c>
      <c r="M251" s="364">
        <v>0</v>
      </c>
      <c r="N251" s="364">
        <v>0</v>
      </c>
      <c r="O251" s="364">
        <v>493824</v>
      </c>
      <c r="P251" s="364">
        <v>0</v>
      </c>
      <c r="Q251" s="364">
        <v>33199.787519999998</v>
      </c>
      <c r="R251" s="258">
        <v>4.9114989999999997E-2</v>
      </c>
      <c r="S251" s="258">
        <v>4.8600057712732368E-2</v>
      </c>
      <c r="T251" s="258">
        <v>9.0609908299999997</v>
      </c>
      <c r="U251" s="273"/>
      <c r="V251" s="364"/>
      <c r="W251" s="273"/>
      <c r="X251" s="258"/>
      <c r="Y251" s="273"/>
      <c r="Z251" s="273"/>
      <c r="AA251" s="273"/>
      <c r="AB251" s="258"/>
      <c r="AC251" s="394"/>
      <c r="AD251" s="273"/>
    </row>
    <row r="252" spans="1:30" ht="12" customHeight="1">
      <c r="A252" s="196">
        <v>15</v>
      </c>
      <c r="B252" s="196" t="s">
        <v>369</v>
      </c>
      <c r="C252" s="273">
        <v>72</v>
      </c>
      <c r="D252" s="273" t="s">
        <v>573</v>
      </c>
      <c r="E252" s="273" t="s">
        <v>1018</v>
      </c>
      <c r="F252" s="273">
        <v>24</v>
      </c>
      <c r="G252" s="273" t="s">
        <v>1356</v>
      </c>
      <c r="H252" s="395" t="s">
        <v>192</v>
      </c>
      <c r="I252" s="364">
        <v>2597052</v>
      </c>
      <c r="J252" s="364">
        <v>0</v>
      </c>
      <c r="K252" s="364">
        <v>0</v>
      </c>
      <c r="L252" s="364">
        <v>0</v>
      </c>
      <c r="M252" s="364">
        <v>0</v>
      </c>
      <c r="N252" s="364">
        <v>0</v>
      </c>
      <c r="O252" s="364">
        <v>2597052</v>
      </c>
      <c r="P252" s="364">
        <v>92091.463917999994</v>
      </c>
      <c r="Q252" s="364">
        <v>79833.378479999999</v>
      </c>
      <c r="R252" s="258">
        <v>0.11810363</v>
      </c>
      <c r="S252" s="258">
        <v>0.11686541063532706</v>
      </c>
      <c r="T252" s="258">
        <v>0.52183022999999995</v>
      </c>
      <c r="U252" s="273"/>
      <c r="V252" s="364">
        <v>541849.89</v>
      </c>
      <c r="W252" s="273"/>
      <c r="X252" s="258">
        <v>-12258.085437999995</v>
      </c>
      <c r="Y252" s="273"/>
      <c r="Z252" s="273"/>
      <c r="AA252" s="273"/>
      <c r="AB252" s="258" t="s">
        <v>1246</v>
      </c>
      <c r="AC252" s="394" t="s">
        <v>1389</v>
      </c>
      <c r="AD252" s="273"/>
    </row>
    <row r="253" spans="1:30" ht="12" customHeight="1">
      <c r="A253" s="196">
        <v>8</v>
      </c>
      <c r="B253" s="196" t="s">
        <v>511</v>
      </c>
      <c r="C253" s="273">
        <v>73</v>
      </c>
      <c r="D253" s="273" t="s">
        <v>518</v>
      </c>
      <c r="E253" s="273" t="s">
        <v>970</v>
      </c>
      <c r="F253" s="273">
        <v>24</v>
      </c>
      <c r="G253" s="273" t="s">
        <v>1356</v>
      </c>
      <c r="H253" s="395" t="s">
        <v>159</v>
      </c>
      <c r="I253" s="364">
        <v>2133533</v>
      </c>
      <c r="J253" s="364">
        <v>0</v>
      </c>
      <c r="K253" s="364">
        <v>0</v>
      </c>
      <c r="L253" s="364">
        <v>0</v>
      </c>
      <c r="M253" s="364">
        <v>0</v>
      </c>
      <c r="N253" s="364">
        <v>0</v>
      </c>
      <c r="O253" s="364">
        <v>2133533</v>
      </c>
      <c r="P253" s="364">
        <v>82710.066511700003</v>
      </c>
      <c r="Q253" s="364">
        <v>423036.92324000003</v>
      </c>
      <c r="R253" s="258">
        <v>0.62583093999999995</v>
      </c>
      <c r="S253" s="258">
        <v>0.6192695923639675</v>
      </c>
      <c r="T253" s="258">
        <v>7.49597012</v>
      </c>
      <c r="U253" s="273"/>
      <c r="V253" s="364">
        <v>20025312.920000002</v>
      </c>
      <c r="W253" s="273"/>
      <c r="X253" s="258">
        <v>0</v>
      </c>
      <c r="Y253" s="273"/>
      <c r="Z253" s="273"/>
      <c r="AA253" s="273"/>
      <c r="AB253" s="258" t="s">
        <v>1246</v>
      </c>
      <c r="AC253" s="394"/>
      <c r="AD253" s="273"/>
    </row>
    <row r="254" spans="1:30" ht="12" customHeight="1">
      <c r="A254" s="196">
        <v>15</v>
      </c>
      <c r="B254" s="196" t="s">
        <v>369</v>
      </c>
      <c r="C254" s="273">
        <v>74</v>
      </c>
      <c r="D254" s="273" t="s">
        <v>370</v>
      </c>
      <c r="E254" s="273" t="s">
        <v>1019</v>
      </c>
      <c r="F254" s="273">
        <v>24</v>
      </c>
      <c r="G254" s="273" t="s">
        <v>1356</v>
      </c>
      <c r="H254" s="395" t="s">
        <v>1423</v>
      </c>
      <c r="I254" s="364">
        <v>983658</v>
      </c>
      <c r="J254" s="364">
        <v>0</v>
      </c>
      <c r="K254" s="364">
        <v>0</v>
      </c>
      <c r="L254" s="364">
        <v>0</v>
      </c>
      <c r="M254" s="364">
        <v>0</v>
      </c>
      <c r="N254" s="364">
        <v>0</v>
      </c>
      <c r="O254" s="364">
        <v>983658</v>
      </c>
      <c r="P254" s="364">
        <v>598221.4487999999</v>
      </c>
      <c r="Q254" s="364">
        <v>886934.90885999997</v>
      </c>
      <c r="R254" s="258">
        <v>1.31211078</v>
      </c>
      <c r="S254" s="258">
        <v>1.2983543262759119</v>
      </c>
      <c r="T254" s="258">
        <v>11.92746453</v>
      </c>
      <c r="U254" s="273"/>
      <c r="V254" s="364">
        <v>188165942.59</v>
      </c>
      <c r="W254" s="273"/>
      <c r="X254" s="258">
        <v>0</v>
      </c>
      <c r="Y254" s="273"/>
      <c r="Z254" s="273"/>
      <c r="AA254" s="273"/>
      <c r="AB254" s="258" t="s">
        <v>1246</v>
      </c>
      <c r="AC254" s="394"/>
      <c r="AD254" s="273"/>
    </row>
    <row r="255" spans="1:30" ht="12" customHeight="1">
      <c r="A255" s="196">
        <v>8</v>
      </c>
      <c r="B255" s="196" t="s">
        <v>511</v>
      </c>
      <c r="C255" s="273">
        <v>75</v>
      </c>
      <c r="D255" s="273" t="s">
        <v>519</v>
      </c>
      <c r="E255" s="273" t="s">
        <v>971</v>
      </c>
      <c r="F255" s="273">
        <v>24</v>
      </c>
      <c r="G255" s="273" t="s">
        <v>1356</v>
      </c>
      <c r="H255" s="395" t="s">
        <v>1678</v>
      </c>
      <c r="I255" s="364">
        <v>8</v>
      </c>
      <c r="J255" s="364">
        <v>0</v>
      </c>
      <c r="K255" s="364">
        <v>0</v>
      </c>
      <c r="L255" s="364"/>
      <c r="M255" s="364">
        <v>0</v>
      </c>
      <c r="N255" s="364">
        <v>0</v>
      </c>
      <c r="O255" s="364">
        <v>8</v>
      </c>
      <c r="P255" s="364">
        <v>0</v>
      </c>
      <c r="Q255" s="364">
        <v>0.31119999999999998</v>
      </c>
      <c r="R255" s="258">
        <v>4.5999999999999999E-7</v>
      </c>
      <c r="S255" s="258">
        <v>4.5555526375255289E-7</v>
      </c>
      <c r="T255" s="258">
        <v>0</v>
      </c>
      <c r="U255" s="273"/>
      <c r="V255" s="364" t="e">
        <v>#N/A</v>
      </c>
      <c r="W255" s="273"/>
      <c r="X255" s="258">
        <v>0</v>
      </c>
      <c r="Y255" s="273"/>
      <c r="Z255" s="273"/>
      <c r="AA255" s="273"/>
      <c r="AB255" s="258" t="e">
        <v>#N/A</v>
      </c>
      <c r="AC255" s="394"/>
      <c r="AD255" s="273"/>
    </row>
    <row r="256" spans="1:30" ht="12" customHeight="1">
      <c r="A256" s="196">
        <v>7</v>
      </c>
      <c r="B256" s="196" t="s">
        <v>354</v>
      </c>
      <c r="C256" s="273">
        <v>76</v>
      </c>
      <c r="D256" s="273" t="s">
        <v>357</v>
      </c>
      <c r="E256" s="273" t="s">
        <v>864</v>
      </c>
      <c r="F256" s="273">
        <v>24</v>
      </c>
      <c r="G256" s="273" t="s">
        <v>1356</v>
      </c>
      <c r="H256" s="393"/>
      <c r="I256" s="366">
        <v>6208075</v>
      </c>
      <c r="J256" s="366">
        <v>0</v>
      </c>
      <c r="K256" s="366">
        <v>0</v>
      </c>
      <c r="L256" s="366">
        <v>0</v>
      </c>
      <c r="M256" s="396">
        <v>0</v>
      </c>
      <c r="N256" s="366">
        <v>0</v>
      </c>
      <c r="O256" s="366">
        <v>6208075</v>
      </c>
      <c r="P256" s="366">
        <v>773022.97922969982</v>
      </c>
      <c r="Q256" s="366">
        <v>1423005.3093000001</v>
      </c>
      <c r="R256" s="367">
        <v>2.1051607999999997</v>
      </c>
      <c r="S256" s="367">
        <v>2.0830898425432025</v>
      </c>
      <c r="T256" s="368"/>
      <c r="U256" s="273"/>
      <c r="V256" s="364">
        <v>911283011.20000005</v>
      </c>
      <c r="W256" s="273"/>
      <c r="X256" s="258">
        <v>0</v>
      </c>
      <c r="Y256" s="273"/>
      <c r="Z256" s="273"/>
      <c r="AA256" s="273"/>
      <c r="AB256" s="258" t="s">
        <v>1246</v>
      </c>
      <c r="AC256" s="394"/>
      <c r="AD256" s="273"/>
    </row>
    <row r="257" spans="1:30" ht="12" customHeight="1">
      <c r="A257" s="196">
        <v>8</v>
      </c>
      <c r="B257" s="196" t="s">
        <v>511</v>
      </c>
      <c r="C257" s="273">
        <v>77</v>
      </c>
      <c r="D257" s="273" t="s">
        <v>522</v>
      </c>
      <c r="E257" s="273" t="s">
        <v>972</v>
      </c>
      <c r="F257" s="273">
        <v>24</v>
      </c>
      <c r="G257" s="273" t="s">
        <v>1356</v>
      </c>
      <c r="H257" s="362" t="s">
        <v>1358</v>
      </c>
      <c r="I257" s="369"/>
      <c r="J257" s="369"/>
      <c r="K257" s="369"/>
      <c r="L257" s="369"/>
      <c r="M257" s="364"/>
      <c r="N257" s="369"/>
      <c r="O257" s="369"/>
      <c r="P257" s="369"/>
      <c r="Q257" s="403"/>
      <c r="R257" s="368"/>
      <c r="S257" s="368"/>
      <c r="T257" s="368"/>
      <c r="U257" s="273"/>
      <c r="V257" s="364" t="e">
        <v>#N/A</v>
      </c>
      <c r="W257" s="273"/>
      <c r="X257" s="258">
        <v>0</v>
      </c>
      <c r="Y257" s="273"/>
      <c r="Z257" s="273"/>
      <c r="AA257" s="273"/>
      <c r="AB257" s="258" t="e">
        <v>#N/A</v>
      </c>
      <c r="AC257" s="394"/>
      <c r="AD257" s="273"/>
    </row>
    <row r="258" spans="1:30" ht="12" customHeight="1">
      <c r="C258" s="273"/>
      <c r="D258" s="273"/>
      <c r="E258" s="273"/>
      <c r="F258" s="273"/>
      <c r="G258" s="370" t="s">
        <v>1357</v>
      </c>
      <c r="H258" s="395" t="s">
        <v>1424</v>
      </c>
      <c r="I258" s="364">
        <v>432564</v>
      </c>
      <c r="J258" s="364">
        <v>0</v>
      </c>
      <c r="K258" s="364">
        <v>0</v>
      </c>
      <c r="L258" s="364">
        <v>0</v>
      </c>
      <c r="M258" s="364">
        <v>0</v>
      </c>
      <c r="N258" s="364">
        <v>0</v>
      </c>
      <c r="O258" s="364">
        <v>432564</v>
      </c>
      <c r="P258" s="364">
        <v>4441.8462987000003</v>
      </c>
      <c r="Q258" s="364">
        <v>28090.706160000002</v>
      </c>
      <c r="R258" s="258">
        <v>4.155673E-2</v>
      </c>
      <c r="S258" s="258">
        <v>4.1121044517076683E-2</v>
      </c>
      <c r="T258" s="258">
        <v>0.32754277999999998</v>
      </c>
      <c r="U258" s="273"/>
      <c r="V258" s="364" t="e">
        <v>#N/A</v>
      </c>
      <c r="W258" s="273">
        <v>0</v>
      </c>
      <c r="X258" s="258">
        <v>-12258.085437999995</v>
      </c>
      <c r="Y258" s="273">
        <v>0</v>
      </c>
      <c r="Z258" s="273">
        <v>0</v>
      </c>
      <c r="AA258" s="273">
        <v>0</v>
      </c>
      <c r="AB258" s="258" t="e">
        <v>#N/A</v>
      </c>
      <c r="AC258" s="394">
        <v>0</v>
      </c>
      <c r="AD258" s="273">
        <v>0</v>
      </c>
    </row>
    <row r="259" spans="1:30" ht="12" customHeight="1">
      <c r="C259" s="273"/>
      <c r="D259" s="273"/>
      <c r="E259" s="273"/>
      <c r="F259" s="273"/>
      <c r="G259" s="370"/>
      <c r="H259" s="393"/>
      <c r="I259" s="366">
        <v>432564</v>
      </c>
      <c r="J259" s="366">
        <v>0</v>
      </c>
      <c r="K259" s="366">
        <v>0</v>
      </c>
      <c r="L259" s="366">
        <v>0</v>
      </c>
      <c r="M259" s="396">
        <v>0</v>
      </c>
      <c r="N259" s="366">
        <v>0</v>
      </c>
      <c r="O259" s="366">
        <v>432564</v>
      </c>
      <c r="P259" s="366">
        <v>4441.8462987000003</v>
      </c>
      <c r="Q259" s="366">
        <v>28090.706160000002</v>
      </c>
      <c r="R259" s="367">
        <v>4.155673E-2</v>
      </c>
      <c r="S259" s="367">
        <v>4.1121044517076683E-2</v>
      </c>
      <c r="T259" s="368"/>
      <c r="U259" s="273"/>
      <c r="V259" s="364"/>
      <c r="W259" s="273"/>
      <c r="X259" s="258"/>
      <c r="Y259" s="273"/>
      <c r="Z259" s="273"/>
      <c r="AA259" s="273"/>
      <c r="AB259" s="258"/>
      <c r="AC259" s="394"/>
      <c r="AD259" s="273"/>
    </row>
    <row r="260" spans="1:30" ht="12" customHeight="1">
      <c r="A260" s="196">
        <v>10</v>
      </c>
      <c r="B260" s="196" t="s">
        <v>530</v>
      </c>
      <c r="C260" s="273">
        <v>78</v>
      </c>
      <c r="D260" s="273" t="s">
        <v>532</v>
      </c>
      <c r="E260" s="273" t="s">
        <v>979</v>
      </c>
      <c r="F260" s="273">
        <v>25</v>
      </c>
      <c r="G260" s="273" t="s">
        <v>1358</v>
      </c>
      <c r="H260" s="362" t="s">
        <v>1425</v>
      </c>
      <c r="I260" s="369"/>
      <c r="J260" s="369"/>
      <c r="K260" s="369"/>
      <c r="L260" s="369"/>
      <c r="M260" s="364"/>
      <c r="N260" s="369"/>
      <c r="O260" s="369"/>
      <c r="P260" s="369"/>
      <c r="Q260" s="369"/>
      <c r="R260" s="368"/>
      <c r="S260" s="368"/>
      <c r="T260" s="368"/>
      <c r="U260" s="273"/>
      <c r="V260" s="364">
        <v>584250.63</v>
      </c>
      <c r="W260" s="273"/>
      <c r="X260" s="258">
        <v>0</v>
      </c>
      <c r="Y260" s="273"/>
      <c r="Z260" s="273"/>
      <c r="AA260" s="273"/>
      <c r="AB260" s="258" t="s">
        <v>1246</v>
      </c>
      <c r="AC260" s="394" t="s">
        <v>1389</v>
      </c>
      <c r="AD260" s="273"/>
    </row>
    <row r="261" spans="1:30" ht="12" customHeight="1">
      <c r="A261" s="196">
        <v>10</v>
      </c>
      <c r="B261" s="196" t="s">
        <v>530</v>
      </c>
      <c r="C261" s="273">
        <v>79</v>
      </c>
      <c r="D261" s="273" t="s">
        <v>531</v>
      </c>
      <c r="E261" s="273" t="s">
        <v>978</v>
      </c>
      <c r="F261" s="273">
        <v>25</v>
      </c>
      <c r="G261" s="273" t="s">
        <v>1358</v>
      </c>
      <c r="H261" s="395" t="s">
        <v>291</v>
      </c>
      <c r="I261" s="364">
        <v>178898</v>
      </c>
      <c r="J261" s="364">
        <v>0</v>
      </c>
      <c r="K261" s="364">
        <v>0</v>
      </c>
      <c r="L261" s="364">
        <v>0</v>
      </c>
      <c r="M261" s="364">
        <v>0</v>
      </c>
      <c r="N261" s="364">
        <v>0</v>
      </c>
      <c r="O261" s="364">
        <v>178898</v>
      </c>
      <c r="P261" s="364">
        <v>2537.5987999999998</v>
      </c>
      <c r="Q261" s="364">
        <v>9427.9246000000003</v>
      </c>
      <c r="R261" s="258">
        <v>1.394745E-2</v>
      </c>
      <c r="S261" s="258">
        <v>1.380122325768696E-2</v>
      </c>
      <c r="T261" s="258">
        <v>1.8253035399999999</v>
      </c>
      <c r="U261" s="273"/>
      <c r="V261" s="364" t="e">
        <v>#N/A</v>
      </c>
      <c r="W261" s="273"/>
      <c r="X261" s="258">
        <v>0</v>
      </c>
      <c r="Y261" s="273"/>
      <c r="Z261" s="273"/>
      <c r="AA261" s="273"/>
      <c r="AB261" s="258" t="e">
        <v>#N/A</v>
      </c>
      <c r="AC261" s="394"/>
      <c r="AD261" s="273"/>
    </row>
    <row r="262" spans="1:30" ht="12" customHeight="1">
      <c r="C262" s="273"/>
      <c r="D262" s="273"/>
      <c r="E262" s="273"/>
      <c r="F262" s="273"/>
      <c r="G262" s="370" t="s">
        <v>1359</v>
      </c>
      <c r="H262" s="395" t="s">
        <v>292</v>
      </c>
      <c r="I262" s="364">
        <v>2439884</v>
      </c>
      <c r="J262" s="364">
        <v>0</v>
      </c>
      <c r="K262" s="364">
        <v>0</v>
      </c>
      <c r="L262" s="364">
        <v>0</v>
      </c>
      <c r="M262" s="364">
        <v>0</v>
      </c>
      <c r="N262" s="364">
        <v>0</v>
      </c>
      <c r="O262" s="364">
        <v>2439884</v>
      </c>
      <c r="P262" s="364">
        <v>26587.297667499999</v>
      </c>
      <c r="Q262" s="364">
        <v>24398.84</v>
      </c>
      <c r="R262" s="258">
        <v>3.609507E-2</v>
      </c>
      <c r="S262" s="258">
        <v>3.5716645216762009E-2</v>
      </c>
      <c r="T262" s="258">
        <v>6.4649810000000002E-2</v>
      </c>
      <c r="U262" s="273"/>
      <c r="V262" s="364" t="e">
        <v>#N/A</v>
      </c>
      <c r="W262" s="273">
        <v>0</v>
      </c>
      <c r="X262" s="258">
        <v>0</v>
      </c>
      <c r="Y262" s="273">
        <v>0</v>
      </c>
      <c r="Z262" s="273">
        <v>0</v>
      </c>
      <c r="AA262" s="273">
        <v>0</v>
      </c>
      <c r="AB262" s="258" t="e">
        <v>#N/A</v>
      </c>
      <c r="AC262" s="394">
        <v>0</v>
      </c>
      <c r="AD262" s="273">
        <v>0</v>
      </c>
    </row>
    <row r="263" spans="1:30" ht="12" customHeight="1">
      <c r="C263" s="273"/>
      <c r="D263" s="273"/>
      <c r="E263" s="273"/>
      <c r="F263" s="273"/>
      <c r="G263" s="370"/>
      <c r="H263" s="393"/>
      <c r="I263" s="366">
        <v>2618782</v>
      </c>
      <c r="J263" s="366">
        <v>0</v>
      </c>
      <c r="K263" s="366">
        <v>0</v>
      </c>
      <c r="L263" s="366">
        <v>0</v>
      </c>
      <c r="M263" s="396">
        <v>0</v>
      </c>
      <c r="N263" s="366">
        <v>0</v>
      </c>
      <c r="O263" s="366">
        <v>2618782</v>
      </c>
      <c r="P263" s="366">
        <v>29124.896467499999</v>
      </c>
      <c r="Q263" s="366">
        <v>33826.764600000002</v>
      </c>
      <c r="R263" s="367">
        <v>5.004252E-2</v>
      </c>
      <c r="S263" s="367">
        <v>4.9517868474448973E-2</v>
      </c>
      <c r="T263" s="368"/>
      <c r="U263" s="273"/>
      <c r="V263" s="364"/>
      <c r="W263" s="273"/>
      <c r="X263" s="258"/>
      <c r="Y263" s="273"/>
      <c r="Z263" s="273"/>
      <c r="AA263" s="273"/>
      <c r="AB263" s="258"/>
      <c r="AC263" s="394"/>
      <c r="AD263" s="273"/>
    </row>
    <row r="264" spans="1:30" ht="12" customHeight="1">
      <c r="A264" s="196">
        <v>23</v>
      </c>
      <c r="B264" s="196" t="s">
        <v>406</v>
      </c>
      <c r="C264" s="273">
        <v>80</v>
      </c>
      <c r="D264" s="273" t="s">
        <v>745</v>
      </c>
      <c r="E264" s="273" t="s">
        <v>1117</v>
      </c>
      <c r="F264" s="273">
        <v>26</v>
      </c>
      <c r="G264" s="273" t="s">
        <v>1425</v>
      </c>
      <c r="H264" s="362" t="s">
        <v>1360</v>
      </c>
      <c r="I264" s="369"/>
      <c r="J264" s="369"/>
      <c r="K264" s="369"/>
      <c r="L264" s="369"/>
      <c r="M264" s="364"/>
      <c r="N264" s="369"/>
      <c r="O264" s="369"/>
      <c r="P264" s="369"/>
      <c r="Q264" s="369"/>
      <c r="R264" s="368"/>
      <c r="S264" s="368"/>
      <c r="T264" s="368"/>
      <c r="U264" s="273"/>
      <c r="V264" s="364" t="e">
        <v>#N/A</v>
      </c>
      <c r="W264" s="273"/>
      <c r="X264" s="258">
        <v>0</v>
      </c>
      <c r="Y264" s="273"/>
      <c r="Z264" s="273"/>
      <c r="AA264" s="273"/>
      <c r="AB264" s="258" t="e">
        <v>#N/A</v>
      </c>
      <c r="AC264" s="394"/>
      <c r="AD264" s="273"/>
    </row>
    <row r="265" spans="1:30" ht="12" customHeight="1">
      <c r="A265" s="196">
        <v>23</v>
      </c>
      <c r="B265" s="196" t="s">
        <v>406</v>
      </c>
      <c r="C265" s="273">
        <v>81</v>
      </c>
      <c r="D265" s="273" t="s">
        <v>408</v>
      </c>
      <c r="E265" s="273" t="s">
        <v>1118</v>
      </c>
      <c r="F265" s="273">
        <v>26</v>
      </c>
      <c r="G265" s="273" t="s">
        <v>1425</v>
      </c>
      <c r="H265" s="395" t="s">
        <v>129</v>
      </c>
      <c r="I265" s="243">
        <v>952940</v>
      </c>
      <c r="J265" s="364">
        <v>0</v>
      </c>
      <c r="K265" s="364">
        <v>0</v>
      </c>
      <c r="L265" s="364">
        <v>0</v>
      </c>
      <c r="M265" s="364">
        <v>0</v>
      </c>
      <c r="N265" s="364">
        <v>0</v>
      </c>
      <c r="O265" s="364">
        <v>952940</v>
      </c>
      <c r="P265" s="364">
        <v>29032.256047999999</v>
      </c>
      <c r="Q265" s="364">
        <v>101535.757</v>
      </c>
      <c r="R265" s="258">
        <v>0.15020963000000001</v>
      </c>
      <c r="S265" s="404">
        <v>0.14863479614540526</v>
      </c>
      <c r="T265" s="258">
        <v>0.19799823999999999</v>
      </c>
      <c r="U265" s="273"/>
      <c r="V265" s="364">
        <v>167285123.88</v>
      </c>
      <c r="W265" s="273"/>
      <c r="X265" s="258">
        <v>0</v>
      </c>
      <c r="Y265" s="273"/>
      <c r="Z265" s="273"/>
      <c r="AA265" s="273"/>
      <c r="AB265" s="258" t="s">
        <v>1246</v>
      </c>
      <c r="AC265" s="394"/>
      <c r="AD265" s="273"/>
    </row>
    <row r="266" spans="1:30" ht="12" customHeight="1">
      <c r="C266" s="273"/>
      <c r="D266" s="273"/>
      <c r="E266" s="273"/>
      <c r="F266" s="273"/>
      <c r="G266" s="370" t="s">
        <v>1426</v>
      </c>
      <c r="H266" s="395" t="s">
        <v>927</v>
      </c>
      <c r="I266" s="364">
        <v>913827</v>
      </c>
      <c r="J266" s="364">
        <v>0</v>
      </c>
      <c r="K266" s="364">
        <v>0</v>
      </c>
      <c r="L266" s="364">
        <v>0</v>
      </c>
      <c r="M266" s="364">
        <v>0</v>
      </c>
      <c r="N266" s="364">
        <v>0</v>
      </c>
      <c r="O266" s="364">
        <v>913827</v>
      </c>
      <c r="P266" s="364">
        <v>51734.467561700003</v>
      </c>
      <c r="Q266" s="364">
        <v>68984.800230000008</v>
      </c>
      <c r="R266" s="258">
        <v>0.10205450000000001</v>
      </c>
      <c r="S266" s="258">
        <v>0.10098454005043325</v>
      </c>
      <c r="T266" s="258">
        <v>6.8660669999999993E-2</v>
      </c>
      <c r="U266" s="273"/>
      <c r="V266" s="364" t="e">
        <v>#N/A</v>
      </c>
      <c r="W266" s="273">
        <v>0</v>
      </c>
      <c r="X266" s="258">
        <v>0</v>
      </c>
      <c r="Y266" s="273">
        <v>0</v>
      </c>
      <c r="Z266" s="273">
        <v>0</v>
      </c>
      <c r="AA266" s="273">
        <v>0</v>
      </c>
      <c r="AB266" s="258" t="e">
        <v>#N/A</v>
      </c>
      <c r="AC266" s="394">
        <v>0</v>
      </c>
      <c r="AD266" s="273">
        <v>0</v>
      </c>
    </row>
    <row r="267" spans="1:30" ht="12" customHeight="1">
      <c r="C267" s="273"/>
      <c r="D267" s="273"/>
      <c r="E267" s="273"/>
      <c r="F267" s="273"/>
      <c r="G267" s="370"/>
      <c r="H267" s="395" t="s">
        <v>130</v>
      </c>
      <c r="I267" s="364">
        <v>414678</v>
      </c>
      <c r="J267" s="364">
        <v>0</v>
      </c>
      <c r="K267" s="364">
        <v>0</v>
      </c>
      <c r="L267" s="364">
        <v>0</v>
      </c>
      <c r="M267" s="364">
        <v>0</v>
      </c>
      <c r="N267" s="364">
        <v>0</v>
      </c>
      <c r="O267" s="364">
        <v>414678</v>
      </c>
      <c r="P267" s="364">
        <v>96126.059477200004</v>
      </c>
      <c r="Q267" s="364">
        <v>129226.10514</v>
      </c>
      <c r="R267" s="258">
        <v>0.19117408</v>
      </c>
      <c r="S267" s="258">
        <v>0.18916976995748019</v>
      </c>
      <c r="T267" s="258">
        <v>7.9169550000000005E-2</v>
      </c>
      <c r="U267" s="273"/>
      <c r="V267" s="364"/>
      <c r="W267" s="273"/>
      <c r="X267" s="258"/>
      <c r="Y267" s="273"/>
      <c r="Z267" s="273"/>
      <c r="AA267" s="273"/>
      <c r="AB267" s="258"/>
      <c r="AC267" s="394"/>
      <c r="AD267" s="273"/>
    </row>
    <row r="268" spans="1:30" ht="12" customHeight="1">
      <c r="A268" s="196">
        <v>3</v>
      </c>
      <c r="B268" s="196" t="s">
        <v>336</v>
      </c>
      <c r="C268" s="273">
        <v>82</v>
      </c>
      <c r="D268" s="371" t="s">
        <v>338</v>
      </c>
      <c r="E268" s="273" t="s">
        <v>854</v>
      </c>
      <c r="F268" s="273">
        <v>27</v>
      </c>
      <c r="G268" s="273" t="s">
        <v>1360</v>
      </c>
      <c r="H268" s="395" t="s">
        <v>460</v>
      </c>
      <c r="I268" s="364">
        <v>791562</v>
      </c>
      <c r="J268" s="364">
        <v>0</v>
      </c>
      <c r="K268" s="364">
        <v>0</v>
      </c>
      <c r="L268" s="364">
        <v>0</v>
      </c>
      <c r="M268" s="364">
        <v>0</v>
      </c>
      <c r="N268" s="364">
        <v>0</v>
      </c>
      <c r="O268" s="364">
        <v>791562</v>
      </c>
      <c r="P268" s="364">
        <v>8027.5441461999999</v>
      </c>
      <c r="Q268" s="364">
        <v>29612.334420000003</v>
      </c>
      <c r="R268" s="258">
        <v>4.3807800000000001E-2</v>
      </c>
      <c r="S268" s="258">
        <v>4.3348505196117937E-2</v>
      </c>
      <c r="T268" s="258">
        <v>3.769343E-2</v>
      </c>
      <c r="U268" s="273"/>
      <c r="V268" s="364">
        <v>19720055.920000002</v>
      </c>
      <c r="W268" s="273"/>
      <c r="X268" s="258">
        <v>0</v>
      </c>
      <c r="Y268" s="273"/>
      <c r="Z268" s="273"/>
      <c r="AA268" s="273"/>
      <c r="AB268" s="258" t="s">
        <v>1246</v>
      </c>
      <c r="AC268" s="394"/>
      <c r="AD268" s="273"/>
    </row>
    <row r="269" spans="1:30" ht="12" customHeight="1">
      <c r="A269" s="196">
        <v>3</v>
      </c>
      <c r="B269" s="196" t="s">
        <v>336</v>
      </c>
      <c r="C269" s="273">
        <v>83</v>
      </c>
      <c r="D269" s="371" t="s">
        <v>925</v>
      </c>
      <c r="E269" s="405" t="s">
        <v>926</v>
      </c>
      <c r="F269" s="273">
        <v>27</v>
      </c>
      <c r="G269" s="273" t="s">
        <v>1360</v>
      </c>
      <c r="H269" s="395" t="s">
        <v>131</v>
      </c>
      <c r="I269" s="364">
        <v>500435</v>
      </c>
      <c r="J269" s="364">
        <v>0</v>
      </c>
      <c r="K269" s="364">
        <v>0</v>
      </c>
      <c r="L269" s="364">
        <v>0</v>
      </c>
      <c r="M269" s="364">
        <v>0</v>
      </c>
      <c r="N269" s="364">
        <v>0</v>
      </c>
      <c r="O269" s="364">
        <v>500435</v>
      </c>
      <c r="P269" s="364">
        <v>15672.151795100001</v>
      </c>
      <c r="Q269" s="364">
        <v>18621.18635</v>
      </c>
      <c r="R269" s="258">
        <v>2.7547749999999999E-2</v>
      </c>
      <c r="S269" s="258">
        <v>2.7258931423713651E-2</v>
      </c>
      <c r="T269" s="258">
        <v>5.3573450000000002E-2</v>
      </c>
      <c r="U269" s="273"/>
      <c r="V269" s="364" t="e">
        <v>#N/A</v>
      </c>
      <c r="W269" s="273"/>
      <c r="X269" s="258">
        <v>0</v>
      </c>
      <c r="Y269" s="273"/>
      <c r="Z269" s="273"/>
      <c r="AA269" s="273"/>
      <c r="AB269" s="258" t="e">
        <v>#N/A</v>
      </c>
      <c r="AC269" s="394"/>
      <c r="AD269" s="273"/>
    </row>
    <row r="270" spans="1:30" ht="12" customHeight="1">
      <c r="A270" s="196">
        <v>3</v>
      </c>
      <c r="B270" s="196" t="s">
        <v>336</v>
      </c>
      <c r="C270" s="273">
        <v>84</v>
      </c>
      <c r="D270" s="273" t="s">
        <v>458</v>
      </c>
      <c r="E270" s="273" t="s">
        <v>855</v>
      </c>
      <c r="F270" s="273">
        <v>27</v>
      </c>
      <c r="G270" s="273" t="s">
        <v>1360</v>
      </c>
      <c r="H270" s="395" t="s">
        <v>340</v>
      </c>
      <c r="I270" s="364">
        <v>25666055</v>
      </c>
      <c r="J270" s="364">
        <v>100000</v>
      </c>
      <c r="K270" s="364">
        <v>0</v>
      </c>
      <c r="L270" s="364">
        <v>0</v>
      </c>
      <c r="M270" s="364">
        <v>0</v>
      </c>
      <c r="N270" s="364">
        <v>0</v>
      </c>
      <c r="O270" s="364">
        <v>25766055</v>
      </c>
      <c r="P270" s="364">
        <v>647941.08022220002</v>
      </c>
      <c r="Q270" s="364">
        <v>2515797.6102</v>
      </c>
      <c r="R270" s="258">
        <v>3.7218121900000001</v>
      </c>
      <c r="S270" s="258">
        <v>3.6827919147259105</v>
      </c>
      <c r="T270" s="258">
        <v>2.0252539999999999</v>
      </c>
      <c r="U270" s="273"/>
      <c r="V270" s="364">
        <v>276966007.06</v>
      </c>
      <c r="W270" s="273"/>
      <c r="X270" s="258">
        <v>0</v>
      </c>
      <c r="Y270" s="273"/>
      <c r="Z270" s="273"/>
      <c r="AA270" s="273"/>
      <c r="AB270" s="258" t="s">
        <v>1246</v>
      </c>
      <c r="AC270" s="394"/>
      <c r="AD270" s="273"/>
    </row>
    <row r="271" spans="1:30" ht="12" customHeight="1">
      <c r="A271" s="196">
        <v>3</v>
      </c>
      <c r="B271" s="196" t="s">
        <v>336</v>
      </c>
      <c r="C271" s="273">
        <v>85</v>
      </c>
      <c r="D271" s="273" t="s">
        <v>459</v>
      </c>
      <c r="E271" s="273" t="s">
        <v>924</v>
      </c>
      <c r="F271" s="273">
        <v>27</v>
      </c>
      <c r="G271" s="273" t="s">
        <v>1360</v>
      </c>
      <c r="H271" s="393"/>
      <c r="I271" s="366">
        <v>29239497</v>
      </c>
      <c r="J271" s="366">
        <v>100000</v>
      </c>
      <c r="K271" s="366">
        <v>0</v>
      </c>
      <c r="L271" s="366">
        <v>0</v>
      </c>
      <c r="M271" s="396">
        <v>0</v>
      </c>
      <c r="N271" s="366">
        <v>0</v>
      </c>
      <c r="O271" s="366">
        <v>29339497</v>
      </c>
      <c r="P271" s="366">
        <v>848533.55925040005</v>
      </c>
      <c r="Q271" s="366">
        <v>2863777.7933399999</v>
      </c>
      <c r="R271" s="367">
        <v>4.2366059500000004</v>
      </c>
      <c r="S271" s="367">
        <v>4.1921884574990607</v>
      </c>
      <c r="T271" s="368"/>
      <c r="U271" s="273"/>
      <c r="V271" s="364" t="e">
        <v>#N/A</v>
      </c>
      <c r="W271" s="273"/>
      <c r="X271" s="258">
        <v>0</v>
      </c>
      <c r="Y271" s="273"/>
      <c r="Z271" s="273"/>
      <c r="AA271" s="273"/>
      <c r="AB271" s="258" t="e">
        <v>#N/A</v>
      </c>
      <c r="AC271" s="394"/>
      <c r="AD271" s="273"/>
    </row>
    <row r="272" spans="1:30" ht="12" customHeight="1">
      <c r="A272" s="196">
        <v>3</v>
      </c>
      <c r="B272" s="196" t="s">
        <v>336</v>
      </c>
      <c r="C272" s="273">
        <v>86</v>
      </c>
      <c r="D272" s="273" t="s">
        <v>461</v>
      </c>
      <c r="E272" s="273" t="s">
        <v>928</v>
      </c>
      <c r="F272" s="273">
        <v>27</v>
      </c>
      <c r="G272" s="273" t="s">
        <v>1360</v>
      </c>
      <c r="H272" s="362" t="s">
        <v>1362</v>
      </c>
      <c r="I272" s="369"/>
      <c r="J272" s="369"/>
      <c r="K272" s="369"/>
      <c r="L272" s="369"/>
      <c r="M272" s="364"/>
      <c r="N272" s="369"/>
      <c r="O272" s="369"/>
      <c r="P272" s="369"/>
      <c r="Q272" s="369"/>
      <c r="R272" s="368"/>
      <c r="S272" s="368"/>
      <c r="T272" s="368"/>
      <c r="U272" s="273"/>
      <c r="V272" s="364">
        <v>16883236.809999999</v>
      </c>
      <c r="W272" s="273"/>
      <c r="X272" s="258">
        <v>0</v>
      </c>
      <c r="Y272" s="273"/>
      <c r="Z272" s="273"/>
      <c r="AA272" s="273"/>
      <c r="AB272" s="258" t="s">
        <v>1246</v>
      </c>
      <c r="AC272" s="394"/>
      <c r="AD272" s="273"/>
    </row>
    <row r="273" spans="1:33" ht="12" customHeight="1">
      <c r="A273" s="196">
        <v>3</v>
      </c>
      <c r="B273" s="196" t="s">
        <v>336</v>
      </c>
      <c r="C273" s="273">
        <v>87</v>
      </c>
      <c r="D273" s="273" t="s">
        <v>339</v>
      </c>
      <c r="E273" s="273" t="s">
        <v>856</v>
      </c>
      <c r="F273" s="273">
        <v>27</v>
      </c>
      <c r="G273" s="273" t="s">
        <v>1360</v>
      </c>
      <c r="H273" s="406" t="s">
        <v>399</v>
      </c>
      <c r="I273" s="364">
        <v>2594429</v>
      </c>
      <c r="J273" s="364">
        <v>0</v>
      </c>
      <c r="K273" s="364">
        <v>0</v>
      </c>
      <c r="L273" s="364">
        <v>0</v>
      </c>
      <c r="M273" s="364">
        <v>0</v>
      </c>
      <c r="N273" s="364">
        <v>0</v>
      </c>
      <c r="O273" s="364">
        <v>2594429</v>
      </c>
      <c r="P273" s="364">
        <v>208995.6215025</v>
      </c>
      <c r="Q273" s="364">
        <v>1600892.41445</v>
      </c>
      <c r="R273" s="258">
        <v>2.3683228199999999</v>
      </c>
      <c r="S273" s="258">
        <v>2.3434928216716933</v>
      </c>
      <c r="T273" s="258">
        <v>2.6500725200000002</v>
      </c>
      <c r="U273" s="273"/>
      <c r="V273" s="364">
        <v>886480971.69000006</v>
      </c>
      <c r="W273" s="273"/>
      <c r="X273" s="258">
        <v>0</v>
      </c>
      <c r="Y273" s="273"/>
      <c r="Z273" s="273"/>
      <c r="AA273" s="273"/>
      <c r="AB273" s="258" t="s">
        <v>1246</v>
      </c>
      <c r="AC273" s="394"/>
      <c r="AD273" s="273"/>
    </row>
    <row r="274" spans="1:33" ht="12" customHeight="1">
      <c r="C274" s="273"/>
      <c r="D274" s="273"/>
      <c r="E274" s="273"/>
      <c r="F274" s="273"/>
      <c r="G274" s="370" t="s">
        <v>1361</v>
      </c>
      <c r="H274" s="406" t="s">
        <v>1592</v>
      </c>
      <c r="I274" s="364">
        <v>81000</v>
      </c>
      <c r="J274" s="364">
        <v>0</v>
      </c>
      <c r="K274" s="364">
        <v>0</v>
      </c>
      <c r="L274" s="364">
        <v>0</v>
      </c>
      <c r="M274" s="364">
        <v>0</v>
      </c>
      <c r="N274" s="364">
        <v>0</v>
      </c>
      <c r="O274" s="364">
        <v>81000</v>
      </c>
      <c r="P274" s="364">
        <v>6480</v>
      </c>
      <c r="Q274" s="364">
        <v>6988.68</v>
      </c>
      <c r="R274" s="258">
        <v>1.033889E-2</v>
      </c>
      <c r="S274" s="258">
        <v>1.0230494732269254E-2</v>
      </c>
      <c r="T274" s="258">
        <v>2.8928570000000001E-2</v>
      </c>
      <c r="U274" s="273"/>
      <c r="V274" s="364" t="e">
        <v>#N/A</v>
      </c>
      <c r="W274" s="273">
        <v>0</v>
      </c>
      <c r="X274" s="258">
        <v>0</v>
      </c>
      <c r="Y274" s="273">
        <v>0</v>
      </c>
      <c r="Z274" s="273">
        <v>0</v>
      </c>
      <c r="AA274" s="273">
        <v>0</v>
      </c>
      <c r="AB274" s="258" t="e">
        <v>#N/A</v>
      </c>
      <c r="AC274" s="394">
        <v>0</v>
      </c>
      <c r="AD274" s="273">
        <v>0</v>
      </c>
    </row>
    <row r="275" spans="1:33" ht="12" customHeight="1">
      <c r="C275" s="273"/>
      <c r="D275" s="273"/>
      <c r="E275" s="273"/>
      <c r="F275" s="273"/>
      <c r="G275" s="370"/>
      <c r="H275" s="395" t="s">
        <v>286</v>
      </c>
      <c r="I275" s="364">
        <v>1722375</v>
      </c>
      <c r="J275" s="364">
        <v>0</v>
      </c>
      <c r="K275" s="364">
        <v>0</v>
      </c>
      <c r="L275" s="364">
        <v>0</v>
      </c>
      <c r="M275" s="364">
        <v>0</v>
      </c>
      <c r="N275" s="364">
        <v>0</v>
      </c>
      <c r="O275" s="364">
        <v>1722375</v>
      </c>
      <c r="P275" s="364">
        <v>44142.083847599999</v>
      </c>
      <c r="Q275" s="364">
        <v>290805.79499999998</v>
      </c>
      <c r="R275" s="258">
        <v>0.43021130000000002</v>
      </c>
      <c r="S275" s="258">
        <v>0.42570086967222309</v>
      </c>
      <c r="T275" s="258">
        <v>5.7057223700000002</v>
      </c>
      <c r="U275" s="273"/>
      <c r="V275" s="364"/>
      <c r="W275" s="273"/>
      <c r="X275" s="258"/>
      <c r="Y275" s="273"/>
      <c r="Z275" s="273"/>
      <c r="AA275" s="273"/>
      <c r="AB275" s="258"/>
      <c r="AC275" s="394"/>
      <c r="AD275" s="273"/>
    </row>
    <row r="276" spans="1:33" ht="12" customHeight="1">
      <c r="A276" s="196">
        <v>20</v>
      </c>
      <c r="B276" s="196" t="s">
        <v>397</v>
      </c>
      <c r="C276" s="273">
        <v>88</v>
      </c>
      <c r="D276" s="273" t="s">
        <v>398</v>
      </c>
      <c r="E276" s="273" t="s">
        <v>883</v>
      </c>
      <c r="F276" s="273">
        <v>28</v>
      </c>
      <c r="G276" s="273" t="s">
        <v>1362</v>
      </c>
      <c r="H276" s="395" t="s">
        <v>401</v>
      </c>
      <c r="I276" s="364">
        <v>8589654</v>
      </c>
      <c r="J276" s="364">
        <v>0</v>
      </c>
      <c r="K276" s="364">
        <v>0</v>
      </c>
      <c r="L276" s="364">
        <v>0</v>
      </c>
      <c r="M276" s="364">
        <v>0</v>
      </c>
      <c r="N276" s="364">
        <v>0</v>
      </c>
      <c r="O276" s="364">
        <v>8589654</v>
      </c>
      <c r="P276" s="364">
        <v>445152.18962830002</v>
      </c>
      <c r="Q276" s="364">
        <v>1269722.94992</v>
      </c>
      <c r="R276" s="258">
        <v>1.8783984600000001</v>
      </c>
      <c r="S276" s="258">
        <v>1.8587049271962568</v>
      </c>
      <c r="T276" s="258">
        <v>2.6971864299999999</v>
      </c>
      <c r="U276" s="273"/>
      <c r="V276" s="364">
        <v>250339406.31999999</v>
      </c>
      <c r="W276" s="273"/>
      <c r="X276" s="258">
        <v>0</v>
      </c>
      <c r="Y276" s="273"/>
      <c r="Z276" s="273"/>
      <c r="AA276" s="273"/>
      <c r="AB276" s="258" t="s">
        <v>1246</v>
      </c>
      <c r="AC276" s="394"/>
      <c r="AD276" s="273"/>
    </row>
    <row r="277" spans="1:33" ht="12" customHeight="1">
      <c r="A277" s="196">
        <v>20</v>
      </c>
      <c r="B277" s="196" t="s">
        <v>397</v>
      </c>
      <c r="C277" s="273">
        <v>89</v>
      </c>
      <c r="D277" s="273" t="s">
        <v>741</v>
      </c>
      <c r="E277" s="273" t="s">
        <v>1112</v>
      </c>
      <c r="F277" s="273">
        <v>28</v>
      </c>
      <c r="G277" s="273" t="s">
        <v>1362</v>
      </c>
      <c r="H277" s="395" t="s">
        <v>1519</v>
      </c>
      <c r="I277" s="364">
        <v>2615907</v>
      </c>
      <c r="J277" s="364">
        <v>0</v>
      </c>
      <c r="K277" s="364">
        <v>0</v>
      </c>
      <c r="L277" s="364">
        <v>0</v>
      </c>
      <c r="M277" s="364">
        <v>0</v>
      </c>
      <c r="N277" s="364">
        <v>0</v>
      </c>
      <c r="O277" s="364">
        <v>2615907</v>
      </c>
      <c r="P277" s="364">
        <v>1537.2166553</v>
      </c>
      <c r="Q277" s="364">
        <v>909080.00063999998</v>
      </c>
      <c r="R277" s="258">
        <v>1.3448717100000001</v>
      </c>
      <c r="S277" s="258">
        <v>1.3307717849091458</v>
      </c>
      <c r="T277" s="258">
        <v>2.7377334000000002</v>
      </c>
      <c r="U277" s="273"/>
      <c r="V277" s="364" t="e">
        <v>#N/A</v>
      </c>
      <c r="W277" s="273"/>
      <c r="X277" s="258">
        <v>0</v>
      </c>
      <c r="Y277" s="273"/>
      <c r="Z277" s="273"/>
      <c r="AA277" s="273"/>
      <c r="AB277" s="258" t="e">
        <v>#N/A</v>
      </c>
      <c r="AC277" s="394"/>
      <c r="AD277" s="273"/>
    </row>
    <row r="278" spans="1:33" ht="12" customHeight="1">
      <c r="A278" s="196">
        <v>20</v>
      </c>
      <c r="B278" s="196" t="s">
        <v>397</v>
      </c>
      <c r="C278" s="273">
        <v>90</v>
      </c>
      <c r="D278" s="273" t="s">
        <v>400</v>
      </c>
      <c r="E278" s="273" t="s">
        <v>884</v>
      </c>
      <c r="F278" s="273">
        <v>28</v>
      </c>
      <c r="G278" s="273" t="s">
        <v>1362</v>
      </c>
      <c r="H278" s="395" t="s">
        <v>287</v>
      </c>
      <c r="I278" s="364">
        <v>533524</v>
      </c>
      <c r="J278" s="364">
        <v>0</v>
      </c>
      <c r="K278" s="364">
        <v>0</v>
      </c>
      <c r="L278" s="364">
        <v>0</v>
      </c>
      <c r="M278" s="364">
        <v>0</v>
      </c>
      <c r="N278" s="364">
        <v>0</v>
      </c>
      <c r="O278" s="364">
        <v>533524</v>
      </c>
      <c r="P278" s="364">
        <v>7748.3658137000002</v>
      </c>
      <c r="Q278" s="364">
        <v>189401.02</v>
      </c>
      <c r="R278" s="258">
        <v>0.28019544000000002</v>
      </c>
      <c r="S278" s="258">
        <v>0.27725781369248892</v>
      </c>
      <c r="T278" s="258">
        <v>2.3394429400000001</v>
      </c>
      <c r="U278" s="273"/>
      <c r="V278" s="364">
        <v>421640026.69</v>
      </c>
      <c r="W278" s="273"/>
      <c r="X278" s="258">
        <v>0</v>
      </c>
      <c r="Y278" s="273"/>
      <c r="Z278" s="273"/>
      <c r="AA278" s="273"/>
      <c r="AB278" s="258" t="s">
        <v>1246</v>
      </c>
      <c r="AC278" s="394"/>
      <c r="AD278" s="273"/>
      <c r="AG278" s="126"/>
    </row>
    <row r="279" spans="1:33" ht="12" customHeight="1">
      <c r="A279" s="196">
        <v>20</v>
      </c>
      <c r="B279" s="196" t="s">
        <v>397</v>
      </c>
      <c r="C279" s="273">
        <v>91</v>
      </c>
      <c r="D279" s="273" t="s">
        <v>402</v>
      </c>
      <c r="E279" s="273" t="s">
        <v>885</v>
      </c>
      <c r="F279" s="273">
        <v>28</v>
      </c>
      <c r="G279" s="273" t="s">
        <v>1362</v>
      </c>
      <c r="H279" s="395" t="s">
        <v>288</v>
      </c>
      <c r="I279" s="364">
        <v>228461</v>
      </c>
      <c r="J279" s="364">
        <v>0</v>
      </c>
      <c r="K279" s="364">
        <v>0</v>
      </c>
      <c r="L279" s="364">
        <v>0</v>
      </c>
      <c r="M279" s="364">
        <v>0</v>
      </c>
      <c r="N279" s="364">
        <v>0</v>
      </c>
      <c r="O279" s="364">
        <v>228461</v>
      </c>
      <c r="P279" s="364">
        <v>20964.6222041</v>
      </c>
      <c r="Q279" s="364">
        <v>223891.78</v>
      </c>
      <c r="R279" s="258">
        <v>0.33122026999999998</v>
      </c>
      <c r="S279" s="258">
        <v>0.32774768280825367</v>
      </c>
      <c r="T279" s="258">
        <v>2.3687479300000001</v>
      </c>
      <c r="U279" s="273"/>
      <c r="V279" s="364" t="e">
        <v>#N/A</v>
      </c>
      <c r="W279" s="273"/>
      <c r="X279" s="258">
        <v>0</v>
      </c>
      <c r="Y279" s="273"/>
      <c r="Z279" s="273"/>
      <c r="AA279" s="273"/>
      <c r="AB279" s="258" t="e">
        <v>#N/A</v>
      </c>
      <c r="AC279" s="394"/>
      <c r="AD279" s="273"/>
      <c r="AG279" s="240"/>
    </row>
    <row r="280" spans="1:33" ht="12" customHeight="1">
      <c r="A280" s="196">
        <v>20</v>
      </c>
      <c r="B280" s="196" t="s">
        <v>397</v>
      </c>
      <c r="C280" s="273">
        <v>92</v>
      </c>
      <c r="D280" s="273" t="s">
        <v>1113</v>
      </c>
      <c r="E280" s="273" t="s">
        <v>1114</v>
      </c>
      <c r="F280" s="273">
        <v>28</v>
      </c>
      <c r="G280" s="273" t="s">
        <v>1362</v>
      </c>
      <c r="H280" s="395" t="s">
        <v>289</v>
      </c>
      <c r="I280" s="364">
        <v>4301451</v>
      </c>
      <c r="J280" s="364">
        <v>0</v>
      </c>
      <c r="K280" s="364">
        <v>0</v>
      </c>
      <c r="L280" s="364">
        <v>0</v>
      </c>
      <c r="M280" s="364">
        <v>0</v>
      </c>
      <c r="N280" s="364">
        <v>0</v>
      </c>
      <c r="O280" s="364">
        <v>4301451</v>
      </c>
      <c r="P280" s="364">
        <v>128330.5663103</v>
      </c>
      <c r="Q280" s="364">
        <v>1358957.4144300001</v>
      </c>
      <c r="R280" s="258">
        <v>2.0104098399999999</v>
      </c>
      <c r="S280" s="258">
        <v>1.9893322730049681</v>
      </c>
      <c r="T280" s="258">
        <v>2.32866332</v>
      </c>
      <c r="U280" s="273"/>
      <c r="V280" s="364" t="e">
        <v>#N/A</v>
      </c>
      <c r="W280" s="273"/>
      <c r="X280" s="258">
        <v>0</v>
      </c>
      <c r="Y280" s="273"/>
      <c r="Z280" s="273"/>
      <c r="AA280" s="273"/>
      <c r="AB280" s="258" t="e">
        <v>#N/A</v>
      </c>
      <c r="AC280" s="394"/>
      <c r="AD280" s="273"/>
      <c r="AG280" s="240"/>
    </row>
    <row r="281" spans="1:33" ht="12" customHeight="1">
      <c r="A281" s="196">
        <v>20</v>
      </c>
      <c r="B281" s="196" t="s">
        <v>397</v>
      </c>
      <c r="C281" s="273">
        <v>93</v>
      </c>
      <c r="D281" s="273" t="s">
        <v>742</v>
      </c>
      <c r="E281" s="273" t="s">
        <v>1115</v>
      </c>
      <c r="F281" s="273">
        <v>28</v>
      </c>
      <c r="G281" s="273" t="s">
        <v>1362</v>
      </c>
      <c r="H281" s="395" t="s">
        <v>744</v>
      </c>
      <c r="I281" s="364">
        <v>111574</v>
      </c>
      <c r="J281" s="364">
        <v>0</v>
      </c>
      <c r="K281" s="364">
        <v>0</v>
      </c>
      <c r="L281" s="364">
        <v>0</v>
      </c>
      <c r="M281" s="364">
        <v>0</v>
      </c>
      <c r="N281" s="364">
        <v>0</v>
      </c>
      <c r="O281" s="364">
        <v>111574</v>
      </c>
      <c r="P281" s="364">
        <v>43913.235289999997</v>
      </c>
      <c r="Q281" s="364">
        <v>128776.47932</v>
      </c>
      <c r="R281" s="258">
        <v>0.19050891</v>
      </c>
      <c r="S281" s="258">
        <v>0.1885115777691124</v>
      </c>
      <c r="T281" s="258">
        <v>7.8484253800000001</v>
      </c>
      <c r="U281" s="273"/>
      <c r="V281" s="364">
        <v>138866</v>
      </c>
      <c r="W281" s="273"/>
      <c r="X281" s="258">
        <v>0</v>
      </c>
      <c r="Y281" s="273"/>
      <c r="Z281" s="273"/>
      <c r="AA281" s="273"/>
      <c r="AB281" s="258" t="s">
        <v>1246</v>
      </c>
      <c r="AC281" s="394"/>
      <c r="AD281" s="273"/>
    </row>
    <row r="282" spans="1:33" ht="12" customHeight="1">
      <c r="A282" s="196">
        <v>20</v>
      </c>
      <c r="B282" s="196" t="s">
        <v>397</v>
      </c>
      <c r="C282" s="273">
        <v>94</v>
      </c>
      <c r="D282" s="377" t="s">
        <v>1427</v>
      </c>
      <c r="E282" s="273" t="s">
        <v>1428</v>
      </c>
      <c r="F282" s="273">
        <v>28</v>
      </c>
      <c r="G282" s="273" t="s">
        <v>1362</v>
      </c>
      <c r="H282" s="393"/>
      <c r="I282" s="366">
        <v>20778375</v>
      </c>
      <c r="J282" s="366">
        <v>0</v>
      </c>
      <c r="K282" s="366">
        <v>0</v>
      </c>
      <c r="L282" s="366">
        <v>0</v>
      </c>
      <c r="M282" s="396">
        <v>0</v>
      </c>
      <c r="N282" s="366">
        <v>0</v>
      </c>
      <c r="O282" s="366">
        <v>20778375</v>
      </c>
      <c r="P282" s="366">
        <v>907263.90125180013</v>
      </c>
      <c r="Q282" s="366">
        <v>5978516.53376</v>
      </c>
      <c r="R282" s="367">
        <v>8.8444776400000009</v>
      </c>
      <c r="S282" s="367">
        <v>8.751750245456412</v>
      </c>
      <c r="T282" s="368"/>
      <c r="U282" s="273"/>
      <c r="V282" s="364"/>
      <c r="W282" s="273"/>
      <c r="X282" s="258"/>
      <c r="Y282" s="273"/>
      <c r="Z282" s="273"/>
      <c r="AA282" s="273"/>
      <c r="AB282" s="258"/>
      <c r="AC282" s="394"/>
      <c r="AD282" s="273"/>
    </row>
    <row r="283" spans="1:33" ht="12" customHeight="1">
      <c r="A283" s="196">
        <v>20</v>
      </c>
      <c r="B283" s="196" t="s">
        <v>397</v>
      </c>
      <c r="C283" s="273">
        <v>94</v>
      </c>
      <c r="D283" s="273" t="s">
        <v>743</v>
      </c>
      <c r="E283" s="273" t="s">
        <v>1116</v>
      </c>
      <c r="F283" s="273">
        <v>28</v>
      </c>
      <c r="G283" s="273" t="s">
        <v>1362</v>
      </c>
      <c r="H283" s="362" t="s">
        <v>1363</v>
      </c>
      <c r="I283" s="369"/>
      <c r="J283" s="369"/>
      <c r="K283" s="369"/>
      <c r="L283" s="369"/>
      <c r="M283" s="364"/>
      <c r="N283" s="369"/>
      <c r="O283" s="369"/>
      <c r="P283" s="369"/>
      <c r="Q283" s="369"/>
      <c r="R283" s="368"/>
      <c r="S283" s="368"/>
      <c r="T283" s="368"/>
      <c r="U283" s="273"/>
      <c r="V283" s="364" t="e">
        <v>#N/A</v>
      </c>
      <c r="W283" s="273"/>
      <c r="X283" s="258">
        <v>0</v>
      </c>
      <c r="Y283" s="273"/>
      <c r="Z283" s="273"/>
      <c r="AA283" s="273"/>
      <c r="AB283" s="258" t="e">
        <v>#N/A</v>
      </c>
      <c r="AC283" s="394"/>
      <c r="AD283" s="273"/>
    </row>
    <row r="284" spans="1:33" ht="12" customHeight="1">
      <c r="C284" s="273"/>
      <c r="D284" s="273"/>
      <c r="E284" s="273"/>
      <c r="F284" s="273"/>
      <c r="G284" s="370" t="s">
        <v>1364</v>
      </c>
      <c r="H284" s="395" t="s">
        <v>128</v>
      </c>
      <c r="I284" s="364">
        <v>2511167</v>
      </c>
      <c r="J284" s="364">
        <v>0</v>
      </c>
      <c r="K284" s="364">
        <v>0</v>
      </c>
      <c r="L284" s="364">
        <v>0</v>
      </c>
      <c r="M284" s="364">
        <v>0</v>
      </c>
      <c r="N284" s="364">
        <v>0</v>
      </c>
      <c r="O284" s="364">
        <v>2511167</v>
      </c>
      <c r="P284" s="364">
        <v>11626.7032095</v>
      </c>
      <c r="Q284" s="364">
        <v>17578.169000000002</v>
      </c>
      <c r="R284" s="258">
        <v>2.600473E-2</v>
      </c>
      <c r="S284" s="258">
        <v>2.5732093236124517E-2</v>
      </c>
      <c r="T284" s="258">
        <v>0.63990188999999997</v>
      </c>
      <c r="U284" s="273"/>
      <c r="V284" s="364" t="e">
        <v>#N/A</v>
      </c>
      <c r="W284" s="273">
        <v>0</v>
      </c>
      <c r="X284" s="258">
        <v>0</v>
      </c>
      <c r="Y284" s="273">
        <v>0</v>
      </c>
      <c r="Z284" s="273">
        <v>0</v>
      </c>
      <c r="AA284" s="273">
        <v>0</v>
      </c>
      <c r="AB284" s="258" t="e">
        <v>#N/A</v>
      </c>
      <c r="AC284" s="394">
        <v>0</v>
      </c>
      <c r="AD284" s="273">
        <v>0</v>
      </c>
    </row>
    <row r="285" spans="1:33" ht="12" customHeight="1">
      <c r="C285" s="273"/>
      <c r="D285" s="273"/>
      <c r="E285" s="273"/>
      <c r="F285" s="273"/>
      <c r="G285" s="370"/>
      <c r="H285" s="395" t="s">
        <v>453</v>
      </c>
      <c r="I285" s="364">
        <v>724292</v>
      </c>
      <c r="J285" s="364">
        <v>0</v>
      </c>
      <c r="K285" s="364">
        <v>0</v>
      </c>
      <c r="L285" s="364">
        <v>0</v>
      </c>
      <c r="M285" s="364">
        <v>0</v>
      </c>
      <c r="N285" s="364">
        <v>0</v>
      </c>
      <c r="O285" s="364">
        <v>724292</v>
      </c>
      <c r="P285" s="364">
        <v>14898.876632200001</v>
      </c>
      <c r="Q285" s="364">
        <v>21728.76</v>
      </c>
      <c r="R285" s="258">
        <v>3.2145020000000003E-2</v>
      </c>
      <c r="S285" s="258">
        <v>3.1808004475629564E-2</v>
      </c>
      <c r="T285" s="258">
        <v>0.15962357999999999</v>
      </c>
      <c r="U285" s="273"/>
      <c r="V285" s="364"/>
      <c r="W285" s="273"/>
      <c r="X285" s="258"/>
      <c r="Y285" s="273"/>
      <c r="Z285" s="273"/>
      <c r="AA285" s="273"/>
      <c r="AB285" s="258"/>
      <c r="AC285" s="394"/>
      <c r="AD285" s="273"/>
    </row>
    <row r="286" spans="1:33" ht="12" customHeight="1">
      <c r="A286" s="196">
        <v>3</v>
      </c>
      <c r="B286" s="196" t="s">
        <v>336</v>
      </c>
      <c r="C286" s="273">
        <v>95</v>
      </c>
      <c r="D286" s="273" t="s">
        <v>454</v>
      </c>
      <c r="E286" s="273" t="s">
        <v>918</v>
      </c>
      <c r="F286" s="273">
        <v>29</v>
      </c>
      <c r="G286" s="273" t="s">
        <v>1363</v>
      </c>
      <c r="H286" s="395" t="s">
        <v>799</v>
      </c>
      <c r="I286" s="364">
        <v>273682</v>
      </c>
      <c r="J286" s="364">
        <v>0</v>
      </c>
      <c r="K286" s="364">
        <v>0</v>
      </c>
      <c r="L286" s="364">
        <v>0</v>
      </c>
      <c r="M286" s="364">
        <v>0</v>
      </c>
      <c r="N286" s="364">
        <v>0</v>
      </c>
      <c r="O286" s="364">
        <v>273682</v>
      </c>
      <c r="P286" s="364">
        <v>16456.4986107</v>
      </c>
      <c r="Q286" s="364">
        <v>44448.693619999998</v>
      </c>
      <c r="R286" s="258">
        <v>6.575636E-2</v>
      </c>
      <c r="S286" s="258">
        <v>6.506695483777479E-2</v>
      </c>
      <c r="T286" s="258">
        <v>0.58928261999999998</v>
      </c>
      <c r="U286" s="273"/>
      <c r="V286" s="364">
        <v>122800005.81999999</v>
      </c>
      <c r="W286" s="273"/>
      <c r="X286" s="258">
        <v>0</v>
      </c>
      <c r="Y286" s="273"/>
      <c r="Z286" s="273"/>
      <c r="AA286" s="273"/>
      <c r="AB286" s="258" t="s">
        <v>1246</v>
      </c>
      <c r="AC286" s="394"/>
      <c r="AD286" s="273"/>
    </row>
    <row r="287" spans="1:33" ht="12" customHeight="1">
      <c r="A287" s="196">
        <v>3</v>
      </c>
      <c r="B287" s="196" t="s">
        <v>336</v>
      </c>
      <c r="C287" s="273">
        <v>96</v>
      </c>
      <c r="D287" s="364" t="s">
        <v>452</v>
      </c>
      <c r="E287" s="273" t="s">
        <v>917</v>
      </c>
      <c r="F287" s="273">
        <v>29</v>
      </c>
      <c r="G287" s="273" t="s">
        <v>1363</v>
      </c>
      <c r="H287" s="407" t="s">
        <v>921</v>
      </c>
      <c r="I287" s="364">
        <v>1695446</v>
      </c>
      <c r="J287" s="364">
        <v>0</v>
      </c>
      <c r="K287" s="364">
        <v>0</v>
      </c>
      <c r="L287" s="364">
        <v>0</v>
      </c>
      <c r="M287" s="364">
        <v>0</v>
      </c>
      <c r="N287" s="364">
        <v>0</v>
      </c>
      <c r="O287" s="364">
        <v>1695446</v>
      </c>
      <c r="P287" s="364">
        <v>23729.340230000002</v>
      </c>
      <c r="Q287" s="364">
        <v>872815.6007999999</v>
      </c>
      <c r="R287" s="258">
        <v>1.291223</v>
      </c>
      <c r="S287" s="258">
        <v>1.2776855437975156</v>
      </c>
      <c r="T287" s="258">
        <v>4.9693301500000002</v>
      </c>
      <c r="U287" s="273"/>
      <c r="V287" s="364">
        <v>22353343.449999999</v>
      </c>
      <c r="W287" s="273"/>
      <c r="X287" s="258">
        <v>0</v>
      </c>
      <c r="Y287" s="273"/>
      <c r="Z287" s="273"/>
      <c r="AA287" s="273"/>
      <c r="AB287" s="258" t="s">
        <v>1246</v>
      </c>
      <c r="AC287" s="394"/>
      <c r="AD287" s="273"/>
    </row>
    <row r="288" spans="1:33" ht="12" customHeight="1">
      <c r="A288" s="196">
        <v>3</v>
      </c>
      <c r="B288" s="196" t="s">
        <v>336</v>
      </c>
      <c r="C288" s="273">
        <v>97</v>
      </c>
      <c r="D288" s="371" t="s">
        <v>798</v>
      </c>
      <c r="E288" s="273" t="s">
        <v>929</v>
      </c>
      <c r="F288" s="273">
        <v>29</v>
      </c>
      <c r="G288" s="273" t="s">
        <v>1363</v>
      </c>
      <c r="H288" s="406" t="s">
        <v>141</v>
      </c>
      <c r="I288" s="364">
        <v>323426</v>
      </c>
      <c r="J288" s="364">
        <v>0</v>
      </c>
      <c r="K288" s="364">
        <v>0</v>
      </c>
      <c r="L288" s="364">
        <v>0</v>
      </c>
      <c r="M288" s="364">
        <v>0</v>
      </c>
      <c r="N288" s="364">
        <v>0</v>
      </c>
      <c r="O288" s="364">
        <v>323426</v>
      </c>
      <c r="P288" s="364">
        <v>3881.1119113</v>
      </c>
      <c r="Q288" s="364">
        <v>33710.691979999996</v>
      </c>
      <c r="R288" s="258">
        <v>4.9870810000000002E-2</v>
      </c>
      <c r="S288" s="258">
        <v>4.9347953651124578E-2</v>
      </c>
      <c r="T288" s="258">
        <v>1.77839484</v>
      </c>
      <c r="U288" s="273"/>
      <c r="V288" s="364">
        <v>30125521</v>
      </c>
      <c r="W288" s="273"/>
      <c r="X288" s="258">
        <v>0</v>
      </c>
      <c r="Y288" s="273"/>
      <c r="Z288" s="273"/>
      <c r="AA288" s="273"/>
      <c r="AB288" s="258"/>
      <c r="AC288" s="394"/>
      <c r="AD288" s="273"/>
    </row>
    <row r="289" spans="1:30" ht="12" customHeight="1">
      <c r="A289" s="196">
        <v>3</v>
      </c>
      <c r="B289" s="196" t="s">
        <v>336</v>
      </c>
      <c r="C289" s="273">
        <v>98</v>
      </c>
      <c r="D289" s="371" t="s">
        <v>919</v>
      </c>
      <c r="E289" s="273" t="s">
        <v>920</v>
      </c>
      <c r="F289" s="273">
        <v>29</v>
      </c>
      <c r="G289" s="273" t="s">
        <v>1363</v>
      </c>
      <c r="H289" s="395" t="s">
        <v>142</v>
      </c>
      <c r="I289" s="364">
        <v>93218</v>
      </c>
      <c r="J289" s="364">
        <v>0</v>
      </c>
      <c r="K289" s="364">
        <v>0</v>
      </c>
      <c r="L289" s="364">
        <v>0</v>
      </c>
      <c r="M289" s="364">
        <v>0</v>
      </c>
      <c r="N289" s="364">
        <v>0</v>
      </c>
      <c r="O289" s="364">
        <v>93218</v>
      </c>
      <c r="P289" s="364">
        <v>522.95306470000003</v>
      </c>
      <c r="Q289" s="364">
        <v>5484.9471199999998</v>
      </c>
      <c r="R289" s="258">
        <v>8.1142999999999996E-3</v>
      </c>
      <c r="S289" s="258">
        <v>8.0292305010295807E-3</v>
      </c>
      <c r="T289" s="258">
        <v>6.4734722199999997</v>
      </c>
      <c r="U289" s="273"/>
      <c r="V289" s="364" t="e">
        <v>#N/A</v>
      </c>
      <c r="W289" s="273"/>
      <c r="X289" s="258">
        <v>0</v>
      </c>
      <c r="Y289" s="273"/>
      <c r="Z289" s="273"/>
      <c r="AA289" s="273"/>
      <c r="AB289" s="258" t="e">
        <v>#N/A</v>
      </c>
      <c r="AC289" s="394"/>
      <c r="AD289" s="273"/>
    </row>
    <row r="290" spans="1:30" ht="12" customHeight="1">
      <c r="A290" s="196">
        <v>6</v>
      </c>
      <c r="B290" s="196" t="s">
        <v>348</v>
      </c>
      <c r="C290" s="273">
        <v>99</v>
      </c>
      <c r="D290" s="273" t="s">
        <v>492</v>
      </c>
      <c r="E290" s="273" t="s">
        <v>948</v>
      </c>
      <c r="F290" s="273">
        <v>29</v>
      </c>
      <c r="G290" s="273" t="s">
        <v>1363</v>
      </c>
      <c r="H290" s="395" t="s">
        <v>457</v>
      </c>
      <c r="I290" s="364">
        <v>1647310</v>
      </c>
      <c r="J290" s="364">
        <v>0</v>
      </c>
      <c r="K290" s="364">
        <v>0</v>
      </c>
      <c r="L290" s="364">
        <v>0</v>
      </c>
      <c r="M290" s="364">
        <v>0</v>
      </c>
      <c r="N290" s="364">
        <v>0</v>
      </c>
      <c r="O290" s="364">
        <v>1647310</v>
      </c>
      <c r="P290" s="364">
        <v>16238.686297100001</v>
      </c>
      <c r="Q290" s="364">
        <v>177283.50219999999</v>
      </c>
      <c r="R290" s="258">
        <v>0.26226906999999999</v>
      </c>
      <c r="S290" s="258">
        <v>0.25951938497332033</v>
      </c>
      <c r="T290" s="258">
        <v>8.7286725599999997</v>
      </c>
      <c r="U290" s="273"/>
      <c r="V290" s="364">
        <v>2338980</v>
      </c>
      <c r="W290" s="273"/>
      <c r="X290" s="258">
        <v>0</v>
      </c>
      <c r="Y290" s="273"/>
      <c r="Z290" s="273"/>
      <c r="AA290" s="273"/>
      <c r="AB290" s="258" t="s">
        <v>1246</v>
      </c>
      <c r="AC290" s="394"/>
      <c r="AD290" s="273"/>
    </row>
    <row r="291" spans="1:30" ht="12" customHeight="1">
      <c r="A291" s="196">
        <v>6</v>
      </c>
      <c r="B291" s="196" t="s">
        <v>348</v>
      </c>
      <c r="C291" s="273">
        <v>100</v>
      </c>
      <c r="D291" s="273" t="s">
        <v>493</v>
      </c>
      <c r="E291" s="273" t="s">
        <v>952</v>
      </c>
      <c r="F291" s="273">
        <v>29</v>
      </c>
      <c r="G291" s="273" t="s">
        <v>1363</v>
      </c>
      <c r="H291" s="395" t="s">
        <v>1589</v>
      </c>
      <c r="I291" s="364">
        <v>196158</v>
      </c>
      <c r="J291" s="364">
        <v>0</v>
      </c>
      <c r="K291" s="364">
        <v>0</v>
      </c>
      <c r="L291" s="364">
        <v>0</v>
      </c>
      <c r="M291" s="364">
        <v>0</v>
      </c>
      <c r="N291" s="364">
        <v>0</v>
      </c>
      <c r="O291" s="364">
        <v>196158</v>
      </c>
      <c r="P291" s="364">
        <v>15314.055060000001</v>
      </c>
      <c r="Q291" s="364">
        <v>42173.97</v>
      </c>
      <c r="R291" s="258">
        <v>6.2391189999999999E-2</v>
      </c>
      <c r="S291" s="258">
        <v>6.1737063068259171E-2</v>
      </c>
      <c r="T291" s="258">
        <v>0.78341927</v>
      </c>
      <c r="U291" s="273"/>
      <c r="V291" s="364">
        <v>1542252.76</v>
      </c>
      <c r="W291" s="273"/>
      <c r="X291" s="258">
        <v>0</v>
      </c>
      <c r="Y291" s="273"/>
      <c r="Z291" s="273"/>
      <c r="AA291" s="273"/>
      <c r="AB291" s="258" t="s">
        <v>1246</v>
      </c>
      <c r="AC291" s="394"/>
      <c r="AD291" s="273"/>
    </row>
    <row r="292" spans="1:30" ht="12" customHeight="1">
      <c r="A292" s="196">
        <v>3</v>
      </c>
      <c r="B292" s="196" t="s">
        <v>336</v>
      </c>
      <c r="C292" s="273">
        <v>101</v>
      </c>
      <c r="D292" s="273" t="s">
        <v>455</v>
      </c>
      <c r="E292" s="273" t="s">
        <v>922</v>
      </c>
      <c r="F292" s="273">
        <v>29</v>
      </c>
      <c r="G292" s="273" t="s">
        <v>1363</v>
      </c>
      <c r="H292" s="395" t="s">
        <v>932</v>
      </c>
      <c r="I292" s="364">
        <v>558572</v>
      </c>
      <c r="J292" s="364">
        <v>0</v>
      </c>
      <c r="K292" s="364">
        <v>0</v>
      </c>
      <c r="L292" s="364">
        <v>0</v>
      </c>
      <c r="M292" s="364">
        <v>0</v>
      </c>
      <c r="N292" s="364">
        <v>0</v>
      </c>
      <c r="O292" s="364">
        <v>558572</v>
      </c>
      <c r="P292" s="364">
        <v>3088.9031170999997</v>
      </c>
      <c r="Q292" s="364">
        <v>7535.1362800000006</v>
      </c>
      <c r="R292" s="258">
        <v>1.1147300000000001E-2</v>
      </c>
      <c r="S292" s="258">
        <v>1.1030433789996243E-2</v>
      </c>
      <c r="T292" s="258">
        <v>3.6888740000000003E-2</v>
      </c>
      <c r="U292" s="273"/>
      <c r="V292" s="364">
        <v>6808735.9500000002</v>
      </c>
      <c r="W292" s="273"/>
      <c r="X292" s="258">
        <v>0</v>
      </c>
      <c r="Y292" s="273"/>
      <c r="Z292" s="273"/>
      <c r="AA292" s="273"/>
      <c r="AB292" s="258" t="s">
        <v>1246</v>
      </c>
      <c r="AC292" s="394"/>
      <c r="AD292" s="273"/>
    </row>
    <row r="293" spans="1:30" ht="12" customHeight="1">
      <c r="A293" s="196">
        <v>3</v>
      </c>
      <c r="B293" s="196" t="s">
        <v>336</v>
      </c>
      <c r="C293" s="273">
        <v>102</v>
      </c>
      <c r="D293" s="273" t="s">
        <v>456</v>
      </c>
      <c r="E293" s="273" t="s">
        <v>923</v>
      </c>
      <c r="F293" s="273">
        <v>29</v>
      </c>
      <c r="G293" s="273" t="s">
        <v>1363</v>
      </c>
      <c r="H293" s="395" t="s">
        <v>463</v>
      </c>
      <c r="I293" s="364">
        <v>97057</v>
      </c>
      <c r="J293" s="364">
        <v>0</v>
      </c>
      <c r="K293" s="364">
        <v>0</v>
      </c>
      <c r="L293" s="364">
        <v>0</v>
      </c>
      <c r="M293" s="364">
        <v>0</v>
      </c>
      <c r="N293" s="364">
        <v>0</v>
      </c>
      <c r="O293" s="364">
        <v>97057</v>
      </c>
      <c r="P293" s="364">
        <v>1449.0413500000002</v>
      </c>
      <c r="Q293" s="364">
        <v>12714.467000000001</v>
      </c>
      <c r="R293" s="258">
        <v>1.8809490000000002E-2</v>
      </c>
      <c r="S293" s="258">
        <v>1.8612282672423298E-2</v>
      </c>
      <c r="T293" s="258">
        <v>2.2844466400000001</v>
      </c>
      <c r="U293" s="273"/>
      <c r="V293" s="364" t="e">
        <v>#N/A</v>
      </c>
      <c r="W293" s="273"/>
      <c r="X293" s="258">
        <v>0</v>
      </c>
      <c r="Y293" s="273"/>
      <c r="Z293" s="273"/>
      <c r="AA293" s="273"/>
      <c r="AB293" s="258" t="e">
        <v>#N/A</v>
      </c>
      <c r="AC293" s="394"/>
      <c r="AD293" s="273"/>
    </row>
    <row r="294" spans="1:30" ht="12" customHeight="1">
      <c r="A294" s="196">
        <v>3</v>
      </c>
      <c r="B294" s="196" t="s">
        <v>336</v>
      </c>
      <c r="C294" s="273">
        <v>103</v>
      </c>
      <c r="D294" s="273" t="s">
        <v>337</v>
      </c>
      <c r="E294" s="273" t="s">
        <v>857</v>
      </c>
      <c r="F294" s="273">
        <v>29</v>
      </c>
      <c r="G294" s="273" t="s">
        <v>1363</v>
      </c>
      <c r="H294" s="395" t="s">
        <v>132</v>
      </c>
      <c r="I294" s="364">
        <v>142800</v>
      </c>
      <c r="J294" s="364">
        <v>0</v>
      </c>
      <c r="K294" s="364">
        <v>0</v>
      </c>
      <c r="L294" s="364">
        <v>0</v>
      </c>
      <c r="M294" s="364">
        <v>0</v>
      </c>
      <c r="N294" s="364">
        <v>0</v>
      </c>
      <c r="O294" s="364">
        <v>142800</v>
      </c>
      <c r="P294" s="364">
        <v>0</v>
      </c>
      <c r="Q294" s="364">
        <v>2070.6</v>
      </c>
      <c r="R294" s="258">
        <v>3.0631999999999999E-3</v>
      </c>
      <c r="S294" s="258">
        <v>3.0310820344666965E-3</v>
      </c>
      <c r="T294" s="258">
        <v>2.38</v>
      </c>
      <c r="U294" s="273"/>
      <c r="V294" s="364">
        <v>76134760.329999998</v>
      </c>
      <c r="W294" s="273"/>
      <c r="X294" s="258">
        <v>0</v>
      </c>
      <c r="Y294" s="273"/>
      <c r="Z294" s="273"/>
      <c r="AA294" s="273"/>
      <c r="AB294" s="258" t="s">
        <v>1246</v>
      </c>
      <c r="AC294" s="394"/>
      <c r="AD294" s="273"/>
    </row>
    <row r="295" spans="1:30" ht="12" customHeight="1">
      <c r="A295" s="196">
        <v>3</v>
      </c>
      <c r="B295" s="196" t="s">
        <v>336</v>
      </c>
      <c r="C295" s="273">
        <v>104</v>
      </c>
      <c r="D295" s="371" t="s">
        <v>930</v>
      </c>
      <c r="E295" s="273" t="s">
        <v>931</v>
      </c>
      <c r="F295" s="273">
        <v>29</v>
      </c>
      <c r="G295" s="273" t="s">
        <v>1363</v>
      </c>
      <c r="H295" s="395" t="s">
        <v>134</v>
      </c>
      <c r="I295" s="364">
        <v>634416</v>
      </c>
      <c r="J295" s="364">
        <v>0</v>
      </c>
      <c r="K295" s="364">
        <v>0</v>
      </c>
      <c r="L295" s="364">
        <v>0</v>
      </c>
      <c r="M295" s="364">
        <v>0</v>
      </c>
      <c r="N295" s="364">
        <v>0</v>
      </c>
      <c r="O295" s="364">
        <v>634416</v>
      </c>
      <c r="P295" s="364">
        <v>45804.834945499999</v>
      </c>
      <c r="Q295" s="364">
        <v>215701.44</v>
      </c>
      <c r="R295" s="258">
        <v>0.31910367000000001</v>
      </c>
      <c r="S295" s="258">
        <v>0.3157581182230253</v>
      </c>
      <c r="T295" s="258">
        <v>2.96047971</v>
      </c>
      <c r="U295" s="273"/>
      <c r="V295" s="364">
        <v>78269946.530000001</v>
      </c>
      <c r="W295" s="273"/>
      <c r="X295" s="258">
        <v>0</v>
      </c>
      <c r="Y295" s="273"/>
      <c r="Z295" s="273"/>
      <c r="AA295" s="273"/>
      <c r="AB295" s="258" t="s">
        <v>1246</v>
      </c>
      <c r="AC295" s="394"/>
      <c r="AD295" s="273"/>
    </row>
    <row r="296" spans="1:30" ht="12" customHeight="1">
      <c r="A296" s="196">
        <v>3</v>
      </c>
      <c r="B296" s="196" t="s">
        <v>336</v>
      </c>
      <c r="C296" s="273">
        <v>105</v>
      </c>
      <c r="D296" s="273" t="s">
        <v>462</v>
      </c>
      <c r="E296" s="273" t="s">
        <v>933</v>
      </c>
      <c r="F296" s="273">
        <v>29</v>
      </c>
      <c r="G296" s="273" t="s">
        <v>1363</v>
      </c>
      <c r="H296" s="395" t="s">
        <v>470</v>
      </c>
      <c r="I296" s="364">
        <v>601124</v>
      </c>
      <c r="J296" s="364">
        <v>0</v>
      </c>
      <c r="K296" s="364">
        <v>0</v>
      </c>
      <c r="L296" s="364">
        <v>0</v>
      </c>
      <c r="M296" s="364">
        <v>0</v>
      </c>
      <c r="N296" s="364">
        <v>0</v>
      </c>
      <c r="O296" s="364">
        <v>601124</v>
      </c>
      <c r="P296" s="364">
        <v>9590.6370239999997</v>
      </c>
      <c r="Q296" s="364">
        <v>131291.49283999999</v>
      </c>
      <c r="R296" s="258">
        <v>0.19422956999999999</v>
      </c>
      <c r="S296" s="258">
        <v>0.19219322188043897</v>
      </c>
      <c r="T296" s="258">
        <v>6.6791555599999999</v>
      </c>
      <c r="U296" s="273"/>
      <c r="V296" s="364" t="e">
        <v>#N/A</v>
      </c>
      <c r="W296" s="273"/>
      <c r="X296" s="258">
        <v>0</v>
      </c>
      <c r="Y296" s="273"/>
      <c r="Z296" s="273"/>
      <c r="AA296" s="273"/>
      <c r="AB296" s="258" t="e">
        <v>#N/A</v>
      </c>
      <c r="AC296" s="394"/>
      <c r="AD296" s="273"/>
    </row>
    <row r="297" spans="1:30" ht="12" customHeight="1">
      <c r="A297" s="196">
        <v>3</v>
      </c>
      <c r="B297" s="196" t="s">
        <v>336</v>
      </c>
      <c r="C297" s="273">
        <v>106</v>
      </c>
      <c r="D297" s="273" t="s">
        <v>466</v>
      </c>
      <c r="E297" s="273" t="s">
        <v>934</v>
      </c>
      <c r="F297" s="273">
        <v>29</v>
      </c>
      <c r="G297" s="273" t="s">
        <v>1363</v>
      </c>
      <c r="H297" s="393"/>
      <c r="I297" s="366">
        <v>9498668</v>
      </c>
      <c r="J297" s="366">
        <v>0</v>
      </c>
      <c r="K297" s="366">
        <v>0</v>
      </c>
      <c r="L297" s="366">
        <v>0</v>
      </c>
      <c r="M297" s="396">
        <v>0</v>
      </c>
      <c r="N297" s="366">
        <v>0</v>
      </c>
      <c r="O297" s="366">
        <v>9498668</v>
      </c>
      <c r="P297" s="366">
        <v>162601.64145210001</v>
      </c>
      <c r="Q297" s="366">
        <v>1584537.4708399998</v>
      </c>
      <c r="R297" s="367">
        <v>2.34412771</v>
      </c>
      <c r="S297" s="367">
        <v>2.3195513671411288</v>
      </c>
      <c r="T297" s="368"/>
      <c r="U297" s="273"/>
      <c r="V297" s="364">
        <v>2955544.86</v>
      </c>
      <c r="W297" s="273"/>
      <c r="X297" s="258">
        <v>0</v>
      </c>
      <c r="Y297" s="273"/>
      <c r="Z297" s="273"/>
      <c r="AA297" s="273"/>
      <c r="AB297" s="258" t="s">
        <v>1246</v>
      </c>
      <c r="AC297" s="394"/>
      <c r="AD297" s="273"/>
    </row>
    <row r="298" spans="1:30" ht="12" customHeight="1">
      <c r="A298" s="196">
        <v>3</v>
      </c>
      <c r="B298" s="196" t="s">
        <v>336</v>
      </c>
      <c r="C298" s="273">
        <v>107</v>
      </c>
      <c r="D298" s="273" t="s">
        <v>341</v>
      </c>
      <c r="E298" s="273" t="s">
        <v>858</v>
      </c>
      <c r="F298" s="273">
        <v>29</v>
      </c>
      <c r="G298" s="273" t="s">
        <v>1363</v>
      </c>
      <c r="H298" s="362" t="s">
        <v>1367</v>
      </c>
      <c r="I298" s="369"/>
      <c r="J298" s="369"/>
      <c r="K298" s="369"/>
      <c r="L298" s="369"/>
      <c r="M298" s="364"/>
      <c r="N298" s="369"/>
      <c r="O298" s="369"/>
      <c r="P298" s="369"/>
      <c r="Q298" s="369"/>
      <c r="R298" s="368"/>
      <c r="S298" s="368"/>
      <c r="T298" s="368"/>
      <c r="U298" s="273"/>
      <c r="V298" s="364">
        <v>41501803.880000003</v>
      </c>
      <c r="W298" s="273"/>
      <c r="X298" s="258">
        <v>0</v>
      </c>
      <c r="Y298" s="273"/>
      <c r="Z298" s="273"/>
      <c r="AA298" s="273"/>
      <c r="AB298" s="258" t="s">
        <v>1246</v>
      </c>
      <c r="AC298" s="394"/>
      <c r="AD298" s="273"/>
    </row>
    <row r="299" spans="1:30" ht="12" customHeight="1">
      <c r="A299" s="196">
        <v>3</v>
      </c>
      <c r="B299" s="196" t="s">
        <v>336</v>
      </c>
      <c r="C299" s="273">
        <v>108</v>
      </c>
      <c r="D299" s="273" t="s">
        <v>936</v>
      </c>
      <c r="E299" s="273" t="s">
        <v>937</v>
      </c>
      <c r="F299" s="273">
        <v>29</v>
      </c>
      <c r="G299" s="273" t="s">
        <v>1363</v>
      </c>
      <c r="H299" s="395" t="s">
        <v>507</v>
      </c>
      <c r="I299" s="364">
        <v>485630</v>
      </c>
      <c r="J299" s="364">
        <v>0</v>
      </c>
      <c r="K299" s="364">
        <v>0</v>
      </c>
      <c r="L299" s="364">
        <v>0</v>
      </c>
      <c r="M299" s="364">
        <v>0</v>
      </c>
      <c r="N299" s="364">
        <v>0</v>
      </c>
      <c r="O299" s="364">
        <v>485630</v>
      </c>
      <c r="P299" s="364">
        <v>0</v>
      </c>
      <c r="Q299" s="364">
        <v>1723.9865</v>
      </c>
      <c r="R299" s="258">
        <v>2.5504299999999998E-3</v>
      </c>
      <c r="S299" s="258">
        <v>2.5236861333976239E-3</v>
      </c>
      <c r="T299" s="258">
        <v>8.0938333300000007</v>
      </c>
      <c r="U299" s="273"/>
      <c r="V299" s="364" t="e">
        <v>#N/A</v>
      </c>
      <c r="W299" s="273"/>
      <c r="X299" s="258">
        <v>0</v>
      </c>
      <c r="Y299" s="273"/>
      <c r="Z299" s="273"/>
      <c r="AA299" s="273"/>
      <c r="AB299" s="258" t="e">
        <v>#N/A</v>
      </c>
      <c r="AC299" s="394"/>
      <c r="AD299" s="273"/>
    </row>
    <row r="300" spans="1:30" s="67" customFormat="1" ht="12" customHeight="1">
      <c r="C300" s="179"/>
      <c r="D300" s="179"/>
      <c r="E300" s="179"/>
      <c r="F300" s="179"/>
      <c r="G300" s="537" t="s">
        <v>1366</v>
      </c>
      <c r="H300" s="395" t="s">
        <v>800</v>
      </c>
      <c r="I300" s="364">
        <v>5023431</v>
      </c>
      <c r="J300" s="364">
        <v>0</v>
      </c>
      <c r="K300" s="364">
        <v>0</v>
      </c>
      <c r="L300" s="364">
        <v>0</v>
      </c>
      <c r="M300" s="364">
        <v>0</v>
      </c>
      <c r="N300" s="364">
        <v>80000</v>
      </c>
      <c r="O300" s="364">
        <v>4943431</v>
      </c>
      <c r="P300" s="364">
        <v>54448.697491800005</v>
      </c>
      <c r="Q300" s="364">
        <v>308915.00319000002</v>
      </c>
      <c r="R300" s="258">
        <v>0.45700163999999999</v>
      </c>
      <c r="S300" s="258">
        <v>0.45221033340405264</v>
      </c>
      <c r="T300" s="258">
        <v>3.36245964</v>
      </c>
      <c r="U300" s="179"/>
      <c r="V300" s="9" t="e">
        <v>#N/A</v>
      </c>
      <c r="W300" s="179">
        <v>0</v>
      </c>
      <c r="X300" s="221">
        <v>0</v>
      </c>
      <c r="Y300" s="179">
        <v>0</v>
      </c>
      <c r="Z300" s="179">
        <v>0</v>
      </c>
      <c r="AA300" s="179">
        <v>0</v>
      </c>
      <c r="AB300" s="221" t="e">
        <v>#N/A</v>
      </c>
      <c r="AC300" s="536">
        <v>0</v>
      </c>
      <c r="AD300" s="179">
        <v>0</v>
      </c>
    </row>
    <row r="301" spans="1:30" ht="12" customHeight="1">
      <c r="C301" s="273"/>
      <c r="D301" s="273"/>
      <c r="E301" s="273"/>
      <c r="F301" s="273"/>
      <c r="G301" s="370"/>
      <c r="H301" s="395" t="s">
        <v>153</v>
      </c>
      <c r="I301" s="364">
        <v>49259</v>
      </c>
      <c r="J301" s="364">
        <v>0</v>
      </c>
      <c r="K301" s="364">
        <v>0</v>
      </c>
      <c r="L301" s="364">
        <v>0</v>
      </c>
      <c r="M301" s="364">
        <v>0</v>
      </c>
      <c r="N301" s="364">
        <v>0</v>
      </c>
      <c r="O301" s="364">
        <v>49259</v>
      </c>
      <c r="P301" s="364">
        <v>0</v>
      </c>
      <c r="Q301" s="364">
        <v>0</v>
      </c>
      <c r="R301" s="258">
        <v>0</v>
      </c>
      <c r="S301" s="258">
        <v>0</v>
      </c>
      <c r="T301" s="258">
        <v>1.2314750000000001</v>
      </c>
      <c r="U301" s="273"/>
      <c r="V301" s="364"/>
      <c r="W301" s="273"/>
      <c r="X301" s="258"/>
      <c r="Y301" s="273"/>
      <c r="Z301" s="273"/>
      <c r="AA301" s="273"/>
      <c r="AB301" s="258"/>
      <c r="AC301" s="394"/>
      <c r="AD301" s="273"/>
    </row>
    <row r="302" spans="1:30" ht="12" customHeight="1">
      <c r="A302" s="196">
        <v>7</v>
      </c>
      <c r="B302" s="196" t="s">
        <v>354</v>
      </c>
      <c r="C302" s="273">
        <v>109</v>
      </c>
      <c r="D302" s="273" t="s">
        <v>506</v>
      </c>
      <c r="E302" s="273" t="s">
        <v>964</v>
      </c>
      <c r="F302" s="273">
        <v>30</v>
      </c>
      <c r="G302" s="273" t="s">
        <v>1367</v>
      </c>
      <c r="H302" s="395" t="s">
        <v>156</v>
      </c>
      <c r="I302" s="364">
        <v>5220964</v>
      </c>
      <c r="J302" s="364">
        <v>0</v>
      </c>
      <c r="K302" s="364">
        <v>0</v>
      </c>
      <c r="L302" s="364">
        <v>0</v>
      </c>
      <c r="M302" s="364">
        <v>0</v>
      </c>
      <c r="N302" s="364">
        <v>95000</v>
      </c>
      <c r="O302" s="364">
        <v>5125964</v>
      </c>
      <c r="P302" s="364">
        <v>49640.854719999996</v>
      </c>
      <c r="Q302" s="364">
        <v>143578.25163999997</v>
      </c>
      <c r="R302" s="258">
        <v>0.21240630999999999</v>
      </c>
      <c r="S302" s="258">
        <v>0.21017939683480269</v>
      </c>
      <c r="T302" s="258">
        <v>6.3575245899999997</v>
      </c>
      <c r="U302" s="273"/>
      <c r="V302" s="364">
        <v>5759746.6100000003</v>
      </c>
      <c r="W302" s="273"/>
      <c r="X302" s="258">
        <v>0</v>
      </c>
      <c r="Y302" s="273"/>
      <c r="Z302" s="273"/>
      <c r="AA302" s="273"/>
      <c r="AB302" s="258" t="s">
        <v>1246</v>
      </c>
      <c r="AC302" s="394"/>
      <c r="AD302" s="273"/>
    </row>
    <row r="303" spans="1:30" ht="12" customHeight="1">
      <c r="A303" s="196">
        <v>4</v>
      </c>
      <c r="B303" s="196" t="s">
        <v>342</v>
      </c>
      <c r="C303" s="273">
        <v>110</v>
      </c>
      <c r="D303" s="273" t="s">
        <v>343</v>
      </c>
      <c r="E303" s="273" t="s">
        <v>938</v>
      </c>
      <c r="F303" s="273">
        <v>30</v>
      </c>
      <c r="G303" s="273" t="s">
        <v>1367</v>
      </c>
      <c r="H303" s="395" t="s">
        <v>157</v>
      </c>
      <c r="I303" s="364">
        <v>4004628</v>
      </c>
      <c r="J303" s="364">
        <v>0</v>
      </c>
      <c r="K303" s="364">
        <v>0</v>
      </c>
      <c r="L303" s="364">
        <v>0</v>
      </c>
      <c r="M303" s="364">
        <v>0</v>
      </c>
      <c r="N303" s="364">
        <v>0</v>
      </c>
      <c r="O303" s="364">
        <v>4004628</v>
      </c>
      <c r="P303" s="364">
        <v>354015.50347170001</v>
      </c>
      <c r="Q303" s="364">
        <v>1790949.73416</v>
      </c>
      <c r="R303" s="258">
        <v>2.6494891800000002</v>
      </c>
      <c r="S303" s="258">
        <v>2.6217113705424913</v>
      </c>
      <c r="T303" s="258">
        <v>4.4804770700000001</v>
      </c>
      <c r="U303" s="273"/>
      <c r="V303" s="364">
        <v>230610215.25</v>
      </c>
      <c r="W303" s="273"/>
      <c r="X303" s="258">
        <v>0</v>
      </c>
      <c r="Y303" s="273"/>
      <c r="Z303" s="273"/>
      <c r="AA303" s="273"/>
      <c r="AB303" s="258" t="s">
        <v>1246</v>
      </c>
      <c r="AC303" s="394"/>
      <c r="AD303" s="273"/>
    </row>
    <row r="304" spans="1:30" ht="12" customHeight="1">
      <c r="A304" s="196">
        <v>7</v>
      </c>
      <c r="B304" s="196" t="s">
        <v>354</v>
      </c>
      <c r="C304" s="273">
        <v>111</v>
      </c>
      <c r="D304" s="273" t="s">
        <v>508</v>
      </c>
      <c r="E304" s="273" t="s">
        <v>965</v>
      </c>
      <c r="F304" s="273">
        <v>30</v>
      </c>
      <c r="G304" s="273" t="s">
        <v>1367</v>
      </c>
      <c r="H304" s="395" t="s">
        <v>135</v>
      </c>
      <c r="I304" s="364">
        <v>464326</v>
      </c>
      <c r="J304" s="364">
        <v>0</v>
      </c>
      <c r="K304" s="364">
        <v>0</v>
      </c>
      <c r="L304" s="364">
        <v>0</v>
      </c>
      <c r="M304" s="364">
        <v>0</v>
      </c>
      <c r="N304" s="364">
        <v>0</v>
      </c>
      <c r="O304" s="364">
        <v>464326</v>
      </c>
      <c r="P304" s="364">
        <v>567.56952999999999</v>
      </c>
      <c r="Q304" s="364">
        <v>65237.803</v>
      </c>
      <c r="R304" s="258">
        <v>9.6511280000000005E-2</v>
      </c>
      <c r="S304" s="258">
        <v>9.5499436222050413E-2</v>
      </c>
      <c r="T304" s="258">
        <v>7.7387666700000004</v>
      </c>
      <c r="U304" s="273"/>
      <c r="V304" s="364">
        <v>492590.81</v>
      </c>
      <c r="W304" s="273"/>
      <c r="X304" s="258">
        <v>0</v>
      </c>
      <c r="Y304" s="273"/>
      <c r="Z304" s="273"/>
      <c r="AA304" s="273"/>
      <c r="AB304" s="258" t="s">
        <v>1246</v>
      </c>
      <c r="AC304" s="394" t="s">
        <v>1389</v>
      </c>
      <c r="AD304" s="273"/>
    </row>
    <row r="305" spans="1:30" ht="12" customHeight="1">
      <c r="A305" s="196">
        <v>7</v>
      </c>
      <c r="B305" s="196" t="s">
        <v>354</v>
      </c>
      <c r="C305" s="273">
        <v>112</v>
      </c>
      <c r="D305" s="273" t="s">
        <v>510</v>
      </c>
      <c r="E305" s="273" t="s">
        <v>967</v>
      </c>
      <c r="F305" s="273">
        <v>30</v>
      </c>
      <c r="G305" s="273" t="s">
        <v>1367</v>
      </c>
      <c r="H305" s="395" t="s">
        <v>136</v>
      </c>
      <c r="I305" s="364">
        <v>2587428</v>
      </c>
      <c r="J305" s="364">
        <v>0</v>
      </c>
      <c r="K305" s="364">
        <v>0</v>
      </c>
      <c r="L305" s="364">
        <v>0</v>
      </c>
      <c r="M305" s="364">
        <v>0</v>
      </c>
      <c r="N305" s="364">
        <v>0</v>
      </c>
      <c r="O305" s="364">
        <v>2587428</v>
      </c>
      <c r="P305" s="364">
        <v>61811.139365000003</v>
      </c>
      <c r="Q305" s="364">
        <v>249712.67628000001</v>
      </c>
      <c r="R305" s="258">
        <v>0.3694191</v>
      </c>
      <c r="S305" s="258">
        <v>0.36554602861533186</v>
      </c>
      <c r="T305" s="258">
        <v>4.3665249099999999</v>
      </c>
      <c r="U305" s="273"/>
      <c r="V305" s="364" t="e">
        <v>#N/A</v>
      </c>
      <c r="W305" s="273"/>
      <c r="X305" s="258">
        <v>0</v>
      </c>
      <c r="Y305" s="273"/>
      <c r="Z305" s="273"/>
      <c r="AA305" s="273"/>
      <c r="AB305" s="258" t="e">
        <v>#N/A</v>
      </c>
      <c r="AC305" s="394"/>
      <c r="AD305" s="273"/>
    </row>
    <row r="306" spans="1:30" ht="12" customHeight="1">
      <c r="A306" s="196">
        <v>7</v>
      </c>
      <c r="B306" s="196" t="s">
        <v>354</v>
      </c>
      <c r="C306" s="273">
        <v>113</v>
      </c>
      <c r="D306" s="273" t="s">
        <v>356</v>
      </c>
      <c r="E306" s="273" t="s">
        <v>968</v>
      </c>
      <c r="F306" s="273">
        <v>30</v>
      </c>
      <c r="G306" s="273" t="s">
        <v>1367</v>
      </c>
      <c r="H306" s="393"/>
      <c r="I306" s="366">
        <v>17835666</v>
      </c>
      <c r="J306" s="366">
        <v>0</v>
      </c>
      <c r="K306" s="366">
        <v>0</v>
      </c>
      <c r="L306" s="366">
        <v>0</v>
      </c>
      <c r="M306" s="396">
        <v>0</v>
      </c>
      <c r="N306" s="366">
        <v>175000</v>
      </c>
      <c r="O306" s="366">
        <v>17660666</v>
      </c>
      <c r="P306" s="366">
        <v>520483.76457850001</v>
      </c>
      <c r="Q306" s="366">
        <v>2560117.4547699997</v>
      </c>
      <c r="R306" s="367">
        <v>3.7873779400000003</v>
      </c>
      <c r="S306" s="367">
        <v>3.7476702517521265</v>
      </c>
      <c r="T306" s="368"/>
      <c r="U306" s="273"/>
      <c r="V306" s="364">
        <v>764379907.23000002</v>
      </c>
      <c r="W306" s="273"/>
      <c r="X306" s="258">
        <v>0</v>
      </c>
      <c r="Y306" s="273"/>
      <c r="Z306" s="273"/>
      <c r="AA306" s="273"/>
      <c r="AB306" s="258" t="s">
        <v>1246</v>
      </c>
      <c r="AC306" s="394"/>
      <c r="AD306" s="273"/>
    </row>
    <row r="307" spans="1:30" ht="12" customHeight="1">
      <c r="A307" s="196">
        <v>4</v>
      </c>
      <c r="B307" s="196" t="s">
        <v>342</v>
      </c>
      <c r="C307" s="273">
        <v>114</v>
      </c>
      <c r="D307" s="273" t="s">
        <v>477</v>
      </c>
      <c r="E307" s="273" t="s">
        <v>939</v>
      </c>
      <c r="F307" s="273">
        <v>30</v>
      </c>
      <c r="G307" s="273" t="s">
        <v>1367</v>
      </c>
      <c r="H307" s="362" t="s">
        <v>1429</v>
      </c>
      <c r="I307" s="369"/>
      <c r="J307" s="369"/>
      <c r="K307" s="369"/>
      <c r="L307" s="369"/>
      <c r="M307" s="364"/>
      <c r="N307" s="369"/>
      <c r="O307" s="369"/>
      <c r="P307" s="369"/>
      <c r="Q307" s="369"/>
      <c r="R307" s="368"/>
      <c r="S307" s="368"/>
      <c r="T307" s="368"/>
      <c r="U307" s="273"/>
      <c r="V307" s="364" t="e">
        <v>#N/A</v>
      </c>
      <c r="W307" s="273"/>
      <c r="X307" s="258">
        <v>0</v>
      </c>
      <c r="Y307" s="273"/>
      <c r="Z307" s="273"/>
      <c r="AA307" s="273"/>
      <c r="AB307" s="258" t="e">
        <v>#N/A</v>
      </c>
      <c r="AC307" s="394"/>
      <c r="AD307" s="273"/>
    </row>
    <row r="308" spans="1:30" ht="12" customHeight="1">
      <c r="A308" s="196">
        <v>4</v>
      </c>
      <c r="B308" s="196" t="s">
        <v>342</v>
      </c>
      <c r="C308" s="273">
        <v>115</v>
      </c>
      <c r="D308" s="273" t="s">
        <v>344</v>
      </c>
      <c r="E308" s="273" t="s">
        <v>859</v>
      </c>
      <c r="F308" s="273">
        <v>30</v>
      </c>
      <c r="G308" s="273" t="s">
        <v>1367</v>
      </c>
      <c r="H308" s="395" t="s">
        <v>181</v>
      </c>
      <c r="I308" s="364">
        <v>57409</v>
      </c>
      <c r="J308" s="364">
        <v>0</v>
      </c>
      <c r="K308" s="364">
        <v>0</v>
      </c>
      <c r="L308" s="364">
        <v>0</v>
      </c>
      <c r="M308" s="364">
        <v>0</v>
      </c>
      <c r="N308" s="364">
        <v>0</v>
      </c>
      <c r="O308" s="364">
        <v>57409</v>
      </c>
      <c r="P308" s="364">
        <v>0</v>
      </c>
      <c r="Q308" s="364">
        <v>0</v>
      </c>
      <c r="R308" s="258">
        <v>0</v>
      </c>
      <c r="S308" s="258">
        <v>0</v>
      </c>
      <c r="T308" s="258">
        <v>10.101882809999999</v>
      </c>
      <c r="U308" s="273"/>
      <c r="V308" s="364">
        <v>75154125</v>
      </c>
      <c r="W308" s="273"/>
      <c r="X308" s="258">
        <v>0</v>
      </c>
      <c r="Y308" s="273"/>
      <c r="Z308" s="273"/>
      <c r="AA308" s="273"/>
      <c r="AB308" s="258" t="s">
        <v>1246</v>
      </c>
      <c r="AC308" s="394"/>
      <c r="AD308" s="273"/>
    </row>
    <row r="309" spans="1:30" ht="12" customHeight="1">
      <c r="C309" s="273"/>
      <c r="D309" s="273"/>
      <c r="E309" s="273"/>
      <c r="F309" s="273"/>
      <c r="G309" s="370" t="s">
        <v>1365</v>
      </c>
      <c r="H309" s="395" t="s">
        <v>185</v>
      </c>
      <c r="I309" s="364">
        <v>517651</v>
      </c>
      <c r="J309" s="364">
        <v>0</v>
      </c>
      <c r="K309" s="364">
        <v>0</v>
      </c>
      <c r="L309" s="364">
        <v>0</v>
      </c>
      <c r="M309" s="364">
        <v>0</v>
      </c>
      <c r="N309" s="364">
        <v>0</v>
      </c>
      <c r="O309" s="364">
        <v>517651</v>
      </c>
      <c r="P309" s="364">
        <v>6460.6628068999999</v>
      </c>
      <c r="Q309" s="364">
        <v>123200.93799999999</v>
      </c>
      <c r="R309" s="258">
        <v>0.18226059</v>
      </c>
      <c r="S309" s="258">
        <v>0.18034972945100231</v>
      </c>
      <c r="T309" s="258">
        <v>9.6028456900000005</v>
      </c>
      <c r="U309" s="273"/>
      <c r="V309" s="364" t="e">
        <v>#N/A</v>
      </c>
      <c r="W309" s="273">
        <v>0</v>
      </c>
      <c r="X309" s="258">
        <v>0</v>
      </c>
      <c r="Y309" s="273">
        <v>0</v>
      </c>
      <c r="Z309" s="273">
        <v>0</v>
      </c>
      <c r="AA309" s="273">
        <v>0</v>
      </c>
      <c r="AB309" s="258" t="e">
        <v>#N/A</v>
      </c>
      <c r="AC309" s="394">
        <v>0</v>
      </c>
      <c r="AD309" s="273">
        <v>0</v>
      </c>
    </row>
    <row r="310" spans="1:30" ht="12" customHeight="1">
      <c r="C310" s="273"/>
      <c r="D310" s="273"/>
      <c r="E310" s="273"/>
      <c r="F310" s="273"/>
      <c r="G310" s="370"/>
      <c r="H310" s="395" t="s">
        <v>274</v>
      </c>
      <c r="I310" s="364">
        <v>54324</v>
      </c>
      <c r="J310" s="364">
        <v>0</v>
      </c>
      <c r="K310" s="364">
        <v>0</v>
      </c>
      <c r="L310" s="364">
        <v>0</v>
      </c>
      <c r="M310" s="364">
        <v>0</v>
      </c>
      <c r="N310" s="364">
        <v>0</v>
      </c>
      <c r="O310" s="364">
        <v>54324</v>
      </c>
      <c r="P310" s="364">
        <v>0</v>
      </c>
      <c r="Q310" s="364">
        <v>0</v>
      </c>
      <c r="R310" s="258">
        <v>0</v>
      </c>
      <c r="S310" s="258">
        <v>0</v>
      </c>
      <c r="T310" s="258">
        <v>5.6699718199999998</v>
      </c>
      <c r="U310" s="273"/>
      <c r="V310" s="364"/>
      <c r="W310" s="273"/>
      <c r="X310" s="258"/>
      <c r="Y310" s="273"/>
      <c r="Z310" s="273"/>
      <c r="AA310" s="273"/>
      <c r="AB310" s="258"/>
      <c r="AC310" s="394"/>
      <c r="AD310" s="273"/>
    </row>
    <row r="311" spans="1:30" ht="12" customHeight="1">
      <c r="A311" s="196">
        <v>14</v>
      </c>
      <c r="B311" s="196" t="s">
        <v>367</v>
      </c>
      <c r="C311" s="273">
        <v>116</v>
      </c>
      <c r="D311" s="273" t="s">
        <v>558</v>
      </c>
      <c r="E311" s="273" t="s">
        <v>1005</v>
      </c>
      <c r="F311" s="273">
        <v>31</v>
      </c>
      <c r="G311" s="273" t="s">
        <v>1429</v>
      </c>
      <c r="H311" s="393"/>
      <c r="I311" s="366">
        <v>629384</v>
      </c>
      <c r="J311" s="366">
        <v>0</v>
      </c>
      <c r="K311" s="366">
        <v>0</v>
      </c>
      <c r="L311" s="366">
        <v>0</v>
      </c>
      <c r="M311" s="396">
        <v>0</v>
      </c>
      <c r="N311" s="366">
        <v>0</v>
      </c>
      <c r="O311" s="366">
        <v>629384</v>
      </c>
      <c r="P311" s="366">
        <v>6460.6628068999999</v>
      </c>
      <c r="Q311" s="366">
        <v>123200.93799999999</v>
      </c>
      <c r="R311" s="367">
        <v>0.18226059</v>
      </c>
      <c r="S311" s="367">
        <v>0.18034972945100231</v>
      </c>
      <c r="T311" s="368"/>
      <c r="U311" s="273"/>
      <c r="V311" s="364">
        <v>433788.27</v>
      </c>
      <c r="W311" s="273"/>
      <c r="X311" s="258">
        <v>0</v>
      </c>
      <c r="Y311" s="273"/>
      <c r="Z311" s="273"/>
      <c r="AA311" s="273"/>
      <c r="AB311" s="258" t="s">
        <v>1246</v>
      </c>
      <c r="AC311" s="394" t="s">
        <v>1389</v>
      </c>
      <c r="AD311" s="273"/>
    </row>
    <row r="312" spans="1:30" ht="12" customHeight="1">
      <c r="A312" s="196">
        <v>14</v>
      </c>
      <c r="B312" s="196" t="s">
        <v>367</v>
      </c>
      <c r="C312" s="273">
        <v>117</v>
      </c>
      <c r="D312" s="273" t="s">
        <v>562</v>
      </c>
      <c r="E312" s="273" t="s">
        <v>1008</v>
      </c>
      <c r="F312" s="273">
        <v>31</v>
      </c>
      <c r="G312" s="273" t="s">
        <v>1429</v>
      </c>
      <c r="H312" s="362" t="s">
        <v>1369</v>
      </c>
      <c r="I312" s="369"/>
      <c r="J312" s="369"/>
      <c r="K312" s="369"/>
      <c r="L312" s="369"/>
      <c r="M312" s="364"/>
      <c r="N312" s="369"/>
      <c r="O312" s="369"/>
      <c r="P312" s="369"/>
      <c r="Q312" s="369"/>
      <c r="R312" s="368"/>
      <c r="S312" s="368"/>
      <c r="T312" s="368"/>
      <c r="U312" s="273"/>
      <c r="V312" s="364" t="e">
        <v>#N/A</v>
      </c>
      <c r="W312" s="273"/>
      <c r="X312" s="258">
        <v>0</v>
      </c>
      <c r="Y312" s="273"/>
      <c r="Z312" s="273"/>
      <c r="AA312" s="273"/>
      <c r="AB312" s="258" t="e">
        <v>#N/A</v>
      </c>
      <c r="AC312" s="394"/>
      <c r="AD312" s="273"/>
    </row>
    <row r="313" spans="1:30" ht="12" customHeight="1">
      <c r="A313" s="196">
        <v>17</v>
      </c>
      <c r="B313" s="196" t="s">
        <v>371</v>
      </c>
      <c r="C313" s="273">
        <v>118</v>
      </c>
      <c r="D313" s="273" t="s">
        <v>726</v>
      </c>
      <c r="E313" s="273" t="s">
        <v>1102</v>
      </c>
      <c r="F313" s="273">
        <v>31</v>
      </c>
      <c r="G313" s="273" t="s">
        <v>1429</v>
      </c>
      <c r="H313" s="395" t="s">
        <v>207</v>
      </c>
      <c r="I313" s="364">
        <v>1090234</v>
      </c>
      <c r="J313" s="364">
        <v>0</v>
      </c>
      <c r="K313" s="364">
        <v>0</v>
      </c>
      <c r="L313" s="364">
        <v>0</v>
      </c>
      <c r="M313" s="364">
        <v>0</v>
      </c>
      <c r="N313" s="364">
        <v>0</v>
      </c>
      <c r="O313" s="364">
        <v>1090234</v>
      </c>
      <c r="P313" s="364">
        <v>58346.699380000005</v>
      </c>
      <c r="Q313" s="364">
        <v>1989677.05</v>
      </c>
      <c r="R313" s="258">
        <v>2.9434817299999998</v>
      </c>
      <c r="S313" s="258">
        <v>2.9126216365525432</v>
      </c>
      <c r="T313" s="258">
        <v>14.42108466</v>
      </c>
      <c r="U313" s="273"/>
      <c r="V313" s="364">
        <v>923276.26</v>
      </c>
      <c r="W313" s="273"/>
      <c r="X313" s="258">
        <v>0</v>
      </c>
      <c r="Y313" s="273"/>
      <c r="Z313" s="273"/>
      <c r="AA313" s="273"/>
      <c r="AB313" s="258" t="s">
        <v>1246</v>
      </c>
      <c r="AC313" s="394" t="s">
        <v>1389</v>
      </c>
      <c r="AD313" s="273"/>
    </row>
    <row r="314" spans="1:30" ht="12" customHeight="1">
      <c r="C314" s="273"/>
      <c r="D314" s="273"/>
      <c r="E314" s="273"/>
      <c r="F314" s="273"/>
      <c r="G314" s="370" t="s">
        <v>1430</v>
      </c>
      <c r="H314" s="395" t="s">
        <v>624</v>
      </c>
      <c r="I314" s="364">
        <v>23118</v>
      </c>
      <c r="J314" s="364">
        <v>0</v>
      </c>
      <c r="K314" s="364">
        <v>0</v>
      </c>
      <c r="L314" s="364">
        <v>0</v>
      </c>
      <c r="M314" s="364">
        <v>0</v>
      </c>
      <c r="N314" s="364">
        <v>0</v>
      </c>
      <c r="O314" s="364">
        <v>23118</v>
      </c>
      <c r="P314" s="364">
        <v>0</v>
      </c>
      <c r="Q314" s="364">
        <v>0</v>
      </c>
      <c r="R314" s="258">
        <v>0</v>
      </c>
      <c r="S314" s="258">
        <v>0</v>
      </c>
      <c r="T314" s="258">
        <v>1.1558999999999999</v>
      </c>
      <c r="U314" s="273"/>
      <c r="V314" s="364" t="e">
        <v>#N/A</v>
      </c>
      <c r="W314" s="273">
        <v>0</v>
      </c>
      <c r="X314" s="258">
        <v>0</v>
      </c>
      <c r="Y314" s="273">
        <v>0</v>
      </c>
      <c r="Z314" s="273">
        <v>0</v>
      </c>
      <c r="AA314" s="273">
        <v>0</v>
      </c>
      <c r="AB314" s="258" t="e">
        <v>#N/A</v>
      </c>
      <c r="AC314" s="394">
        <v>0</v>
      </c>
      <c r="AD314" s="273">
        <v>0</v>
      </c>
    </row>
    <row r="315" spans="1:30" ht="12" customHeight="1">
      <c r="C315" s="273"/>
      <c r="D315" s="273"/>
      <c r="E315" s="273"/>
      <c r="F315" s="273"/>
      <c r="G315" s="370"/>
      <c r="H315" s="393"/>
      <c r="I315" s="366">
        <v>1113352</v>
      </c>
      <c r="J315" s="366">
        <v>0</v>
      </c>
      <c r="K315" s="366">
        <v>0</v>
      </c>
      <c r="L315" s="366">
        <v>0</v>
      </c>
      <c r="M315" s="396">
        <v>0</v>
      </c>
      <c r="N315" s="366">
        <v>0</v>
      </c>
      <c r="O315" s="366">
        <v>1113352</v>
      </c>
      <c r="P315" s="366">
        <v>58346.699380000005</v>
      </c>
      <c r="Q315" s="366">
        <v>1989677.05</v>
      </c>
      <c r="R315" s="367">
        <v>2.9434817299999998</v>
      </c>
      <c r="S315" s="367">
        <v>2.9126216365525432</v>
      </c>
      <c r="T315" s="368"/>
      <c r="U315" s="273"/>
      <c r="V315" s="364"/>
      <c r="W315" s="273"/>
      <c r="X315" s="258"/>
      <c r="Y315" s="273"/>
      <c r="Z315" s="273"/>
      <c r="AA315" s="273"/>
      <c r="AB315" s="258"/>
      <c r="AC315" s="394"/>
      <c r="AD315" s="273"/>
    </row>
    <row r="316" spans="1:30" ht="12" customHeight="1">
      <c r="A316" s="196">
        <v>17</v>
      </c>
      <c r="B316" s="196" t="s">
        <v>371</v>
      </c>
      <c r="C316" s="273">
        <v>119</v>
      </c>
      <c r="D316" s="273" t="s">
        <v>600</v>
      </c>
      <c r="E316" s="273" t="s">
        <v>1032</v>
      </c>
      <c r="F316" s="273">
        <v>32</v>
      </c>
      <c r="G316" s="273" t="s">
        <v>1369</v>
      </c>
      <c r="H316" s="362" t="s">
        <v>1374</v>
      </c>
      <c r="I316" s="369"/>
      <c r="J316" s="369"/>
      <c r="K316" s="369"/>
      <c r="L316" s="369"/>
      <c r="M316" s="364"/>
      <c r="N316" s="369"/>
      <c r="O316" s="369"/>
      <c r="P316" s="369"/>
      <c r="Q316" s="369"/>
      <c r="R316" s="368"/>
      <c r="S316" s="368"/>
      <c r="T316" s="368"/>
      <c r="U316" s="273"/>
      <c r="V316" s="364">
        <v>7118928</v>
      </c>
      <c r="W316" s="273"/>
      <c r="X316" s="258">
        <v>0</v>
      </c>
      <c r="Y316" s="273"/>
      <c r="Z316" s="273"/>
      <c r="AA316" s="273"/>
      <c r="AB316" s="258" t="s">
        <v>1246</v>
      </c>
      <c r="AC316" s="394"/>
      <c r="AD316" s="273"/>
    </row>
    <row r="317" spans="1:30" ht="12" customHeight="1">
      <c r="A317" s="196">
        <v>17</v>
      </c>
      <c r="B317" s="196" t="s">
        <v>371</v>
      </c>
      <c r="C317" s="273">
        <v>120</v>
      </c>
      <c r="D317" s="273" t="s">
        <v>623</v>
      </c>
      <c r="E317" s="273" t="s">
        <v>1049</v>
      </c>
      <c r="F317" s="273">
        <v>32</v>
      </c>
      <c r="G317" s="273" t="s">
        <v>1369</v>
      </c>
      <c r="H317" s="395" t="s">
        <v>1287</v>
      </c>
      <c r="I317" s="364">
        <v>767666</v>
      </c>
      <c r="J317" s="364">
        <v>0</v>
      </c>
      <c r="K317" s="364">
        <v>0</v>
      </c>
      <c r="L317" s="364">
        <v>0</v>
      </c>
      <c r="M317" s="364">
        <v>0</v>
      </c>
      <c r="N317" s="364">
        <v>0</v>
      </c>
      <c r="O317" s="364">
        <v>767666</v>
      </c>
      <c r="P317" s="364">
        <v>27415.4826952</v>
      </c>
      <c r="Q317" s="364">
        <v>184239.84</v>
      </c>
      <c r="R317" s="258">
        <v>0.27256011000000002</v>
      </c>
      <c r="S317" s="258">
        <v>0.2697025350415429</v>
      </c>
      <c r="T317" s="258">
        <v>9.7481396799999995</v>
      </c>
      <c r="U317" s="273"/>
      <c r="V317" s="364" t="e">
        <v>#N/A</v>
      </c>
      <c r="W317" s="273"/>
      <c r="X317" s="258">
        <v>0</v>
      </c>
      <c r="Y317" s="273"/>
      <c r="Z317" s="273"/>
      <c r="AA317" s="273"/>
      <c r="AB317" s="258" t="e">
        <v>#N/A</v>
      </c>
      <c r="AC317" s="394"/>
      <c r="AD317" s="273"/>
    </row>
    <row r="318" spans="1:30" ht="12" customHeight="1">
      <c r="C318" s="273"/>
      <c r="D318" s="273"/>
      <c r="E318" s="273"/>
      <c r="F318" s="273"/>
      <c r="G318" s="370" t="s">
        <v>1368</v>
      </c>
      <c r="H318" s="395" t="s">
        <v>182</v>
      </c>
      <c r="I318" s="364">
        <v>98000</v>
      </c>
      <c r="J318" s="364">
        <v>0</v>
      </c>
      <c r="K318" s="364">
        <v>0</v>
      </c>
      <c r="L318" s="364">
        <v>0</v>
      </c>
      <c r="M318" s="364">
        <v>0</v>
      </c>
      <c r="N318" s="364">
        <v>0</v>
      </c>
      <c r="O318" s="364">
        <v>98000</v>
      </c>
      <c r="P318" s="364">
        <v>107014.04</v>
      </c>
      <c r="Q318" s="364">
        <v>930902</v>
      </c>
      <c r="R318" s="258">
        <v>1.37715466</v>
      </c>
      <c r="S318" s="258">
        <v>1.3627162793630432</v>
      </c>
      <c r="T318" s="258">
        <v>0.21609916000000001</v>
      </c>
      <c r="U318" s="273"/>
      <c r="V318" s="364" t="e">
        <v>#N/A</v>
      </c>
      <c r="W318" s="273">
        <v>0</v>
      </c>
      <c r="X318" s="258">
        <v>0</v>
      </c>
      <c r="Y318" s="273">
        <v>0</v>
      </c>
      <c r="Z318" s="273">
        <v>0</v>
      </c>
      <c r="AA318" s="273">
        <v>0</v>
      </c>
      <c r="AB318" s="258" t="e">
        <v>#N/A</v>
      </c>
      <c r="AC318" s="394">
        <v>0</v>
      </c>
      <c r="AD318" s="273">
        <v>0</v>
      </c>
    </row>
    <row r="319" spans="1:30" ht="12" customHeight="1">
      <c r="C319" s="273"/>
      <c r="D319" s="273"/>
      <c r="E319" s="273"/>
      <c r="F319" s="273"/>
      <c r="G319" s="370"/>
      <c r="H319" s="395" t="s">
        <v>1593</v>
      </c>
      <c r="I319" s="364">
        <v>247299</v>
      </c>
      <c r="J319" s="364">
        <v>0</v>
      </c>
      <c r="K319" s="364">
        <v>0</v>
      </c>
      <c r="L319" s="364">
        <v>0</v>
      </c>
      <c r="M319" s="364">
        <v>0</v>
      </c>
      <c r="N319" s="364">
        <v>0</v>
      </c>
      <c r="O319" s="364">
        <v>247299</v>
      </c>
      <c r="P319" s="364">
        <v>6429.7740000000003</v>
      </c>
      <c r="Q319" s="364">
        <v>7463.4838200000004</v>
      </c>
      <c r="R319" s="258">
        <v>1.10413E-2</v>
      </c>
      <c r="S319" s="258">
        <v>1.0925544152098366E-2</v>
      </c>
      <c r="T319" s="258">
        <v>0.32973200000000003</v>
      </c>
      <c r="U319" s="273"/>
      <c r="V319" s="364"/>
      <c r="W319" s="273"/>
      <c r="X319" s="258"/>
      <c r="Y319" s="273"/>
      <c r="Z319" s="273"/>
      <c r="AA319" s="273"/>
      <c r="AB319" s="258"/>
      <c r="AC319" s="394"/>
      <c r="AD319" s="273"/>
    </row>
    <row r="320" spans="1:30" ht="12" customHeight="1">
      <c r="A320" s="196">
        <v>14</v>
      </c>
      <c r="B320" s="196" t="s">
        <v>367</v>
      </c>
      <c r="C320" s="273">
        <v>121</v>
      </c>
      <c r="D320" s="273" t="s">
        <v>557</v>
      </c>
      <c r="E320" s="273" t="s">
        <v>1004</v>
      </c>
      <c r="F320" s="273">
        <v>33</v>
      </c>
      <c r="G320" s="273" t="s">
        <v>1374</v>
      </c>
      <c r="H320" s="395" t="s">
        <v>1371</v>
      </c>
      <c r="I320" s="364">
        <v>34400</v>
      </c>
      <c r="J320" s="364">
        <v>0</v>
      </c>
      <c r="K320" s="364">
        <v>0</v>
      </c>
      <c r="L320" s="364">
        <v>0</v>
      </c>
      <c r="M320" s="364">
        <v>0</v>
      </c>
      <c r="N320" s="364">
        <v>0</v>
      </c>
      <c r="O320" s="364">
        <v>34400</v>
      </c>
      <c r="P320" s="364">
        <v>2762.6642264000002</v>
      </c>
      <c r="Q320" s="364">
        <v>2915.056</v>
      </c>
      <c r="R320" s="258">
        <v>4.3124699999999997E-3</v>
      </c>
      <c r="S320" s="258">
        <v>4.2672529078838749E-3</v>
      </c>
      <c r="T320" s="258">
        <v>4.4873700000000001E-3</v>
      </c>
      <c r="U320" s="273"/>
      <c r="V320" s="364" t="e">
        <v>#N/A</v>
      </c>
      <c r="W320" s="273"/>
      <c r="X320" s="258">
        <v>0</v>
      </c>
      <c r="Y320" s="273"/>
      <c r="Z320" s="273"/>
      <c r="AA320" s="273"/>
      <c r="AB320" s="258" t="e">
        <v>#N/A</v>
      </c>
      <c r="AC320" s="394"/>
      <c r="AD320" s="273"/>
    </row>
    <row r="321" spans="1:34" ht="12" customHeight="1" outlineLevel="2">
      <c r="A321" s="196">
        <v>14</v>
      </c>
      <c r="B321" s="196" t="s">
        <v>367</v>
      </c>
      <c r="C321" s="273">
        <v>122</v>
      </c>
      <c r="D321" s="273" t="s">
        <v>368</v>
      </c>
      <c r="E321" s="273" t="s">
        <v>867</v>
      </c>
      <c r="F321" s="273">
        <v>33</v>
      </c>
      <c r="G321" s="273" t="s">
        <v>1374</v>
      </c>
      <c r="H321" s="395" t="s">
        <v>175</v>
      </c>
      <c r="I321" s="364">
        <v>1495255</v>
      </c>
      <c r="J321" s="364">
        <v>0</v>
      </c>
      <c r="K321" s="364">
        <v>0</v>
      </c>
      <c r="L321" s="364">
        <v>0</v>
      </c>
      <c r="M321" s="364">
        <v>0</v>
      </c>
      <c r="N321" s="364">
        <v>0</v>
      </c>
      <c r="O321" s="364">
        <v>1495255</v>
      </c>
      <c r="P321" s="364">
        <v>75725.984187000009</v>
      </c>
      <c r="Q321" s="364">
        <v>971915.75</v>
      </c>
      <c r="R321" s="258">
        <v>1.43782945</v>
      </c>
      <c r="S321" s="258">
        <v>1.4227549352072952</v>
      </c>
      <c r="T321" s="258">
        <v>18.723453540000001</v>
      </c>
      <c r="U321" s="273"/>
      <c r="V321" s="364">
        <v>40015360</v>
      </c>
      <c r="W321" s="273"/>
      <c r="X321" s="258">
        <v>0</v>
      </c>
      <c r="Y321" s="273"/>
      <c r="Z321" s="273"/>
      <c r="AA321" s="273"/>
      <c r="AB321" s="258" t="s">
        <v>1246</v>
      </c>
      <c r="AC321" s="394"/>
      <c r="AD321" s="273"/>
    </row>
    <row r="322" spans="1:34" ht="12" customHeight="1" outlineLevel="2">
      <c r="A322" s="196">
        <v>13</v>
      </c>
      <c r="B322" s="196" t="s">
        <v>546</v>
      </c>
      <c r="C322" s="273">
        <v>123</v>
      </c>
      <c r="D322" s="273" t="s">
        <v>547</v>
      </c>
      <c r="E322" s="273" t="s">
        <v>991</v>
      </c>
      <c r="F322" s="273">
        <v>33</v>
      </c>
      <c r="G322" s="273" t="s">
        <v>1374</v>
      </c>
      <c r="H322" s="395" t="s">
        <v>280</v>
      </c>
      <c r="I322" s="364">
        <v>11482186</v>
      </c>
      <c r="J322" s="364">
        <v>0</v>
      </c>
      <c r="K322" s="364">
        <v>0</v>
      </c>
      <c r="L322" s="364">
        <v>0</v>
      </c>
      <c r="M322" s="364">
        <v>0</v>
      </c>
      <c r="N322" s="364">
        <v>0</v>
      </c>
      <c r="O322" s="364">
        <v>11482186</v>
      </c>
      <c r="P322" s="364">
        <v>436725.87520999997</v>
      </c>
      <c r="Q322" s="364">
        <v>320582.49351999996</v>
      </c>
      <c r="R322" s="258">
        <v>0.47426225</v>
      </c>
      <c r="S322" s="258">
        <v>0.46928998197286204</v>
      </c>
      <c r="T322" s="258">
        <v>7.1725706300000001</v>
      </c>
      <c r="U322" s="273"/>
      <c r="V322" s="364" t="e">
        <v>#N/A</v>
      </c>
      <c r="W322" s="273"/>
      <c r="X322" s="258">
        <v>-116143.38169000001</v>
      </c>
      <c r="Y322" s="273"/>
      <c r="Z322" s="273"/>
      <c r="AA322" s="273"/>
      <c r="AB322" s="258" t="e">
        <v>#N/A</v>
      </c>
      <c r="AC322" s="394"/>
      <c r="AD322" s="273"/>
    </row>
    <row r="323" spans="1:34" ht="12" customHeight="1" outlineLevel="2">
      <c r="A323" s="196">
        <v>17</v>
      </c>
      <c r="B323" s="196" t="s">
        <v>371</v>
      </c>
      <c r="C323" s="273">
        <v>124</v>
      </c>
      <c r="D323" s="273" t="s">
        <v>732</v>
      </c>
      <c r="E323" s="273" t="s">
        <v>1105</v>
      </c>
      <c r="F323" s="273">
        <v>33</v>
      </c>
      <c r="G323" s="273" t="s">
        <v>1374</v>
      </c>
      <c r="H323" s="395" t="s">
        <v>807</v>
      </c>
      <c r="I323" s="364">
        <v>3550640</v>
      </c>
      <c r="J323" s="364">
        <v>0</v>
      </c>
      <c r="K323" s="364">
        <v>0</v>
      </c>
      <c r="L323" s="364">
        <v>0</v>
      </c>
      <c r="M323" s="364">
        <v>0</v>
      </c>
      <c r="N323" s="364">
        <v>0</v>
      </c>
      <c r="O323" s="364">
        <v>3550640</v>
      </c>
      <c r="P323" s="364">
        <v>30357.972100000003</v>
      </c>
      <c r="Q323" s="364">
        <v>50596.62</v>
      </c>
      <c r="R323" s="258">
        <v>7.4851459999999995E-2</v>
      </c>
      <c r="S323" s="258">
        <v>7.4066698486785654E-2</v>
      </c>
      <c r="T323" s="258">
        <v>3.3888019200000001</v>
      </c>
      <c r="U323" s="273"/>
      <c r="V323" s="364" t="e">
        <v>#N/A</v>
      </c>
      <c r="W323" s="273"/>
      <c r="X323" s="258">
        <v>0</v>
      </c>
      <c r="Y323" s="273"/>
      <c r="Z323" s="273"/>
      <c r="AA323" s="273"/>
      <c r="AB323" s="258" t="e">
        <v>#N/A</v>
      </c>
      <c r="AC323" s="394"/>
      <c r="AD323" s="273"/>
      <c r="AH323" s="81"/>
    </row>
    <row r="324" spans="1:34" ht="12" customHeight="1" outlineLevel="2">
      <c r="A324" s="196">
        <v>17</v>
      </c>
      <c r="B324" s="196" t="s">
        <v>371</v>
      </c>
      <c r="C324" s="273">
        <v>125</v>
      </c>
      <c r="D324" s="371" t="s">
        <v>1106</v>
      </c>
      <c r="E324" s="273" t="s">
        <v>1107</v>
      </c>
      <c r="F324" s="273">
        <v>33</v>
      </c>
      <c r="G324" s="273" t="s">
        <v>1374</v>
      </c>
      <c r="H324" s="395" t="s">
        <v>284</v>
      </c>
      <c r="I324" s="364">
        <v>356987</v>
      </c>
      <c r="J324" s="364">
        <v>0</v>
      </c>
      <c r="K324" s="364">
        <v>0</v>
      </c>
      <c r="L324" s="364">
        <v>0</v>
      </c>
      <c r="M324" s="364">
        <v>0</v>
      </c>
      <c r="N324" s="364">
        <v>0</v>
      </c>
      <c r="O324" s="364">
        <v>356987</v>
      </c>
      <c r="P324" s="364">
        <v>4430.9333501000001</v>
      </c>
      <c r="Q324" s="364">
        <v>29922.65034</v>
      </c>
      <c r="R324" s="258">
        <v>4.426687E-2</v>
      </c>
      <c r="S324" s="258">
        <v>4.3802766284749731E-2</v>
      </c>
      <c r="T324" s="258">
        <v>5.8306438399999996</v>
      </c>
      <c r="U324" s="273"/>
      <c r="V324" s="364" t="e">
        <v>#N/A</v>
      </c>
      <c r="W324" s="273"/>
      <c r="X324" s="258">
        <v>0</v>
      </c>
      <c r="Y324" s="273"/>
      <c r="Z324" s="273"/>
      <c r="AA324" s="273"/>
      <c r="AB324" s="258" t="e">
        <v>#N/A</v>
      </c>
      <c r="AC324" s="394"/>
      <c r="AD324" s="273"/>
      <c r="AE324" s="81"/>
    </row>
    <row r="325" spans="1:34" ht="12" customHeight="1" outlineLevel="2">
      <c r="A325" s="196">
        <v>17</v>
      </c>
      <c r="B325" s="196" t="s">
        <v>371</v>
      </c>
      <c r="C325" s="273">
        <v>126</v>
      </c>
      <c r="D325" s="273" t="s">
        <v>738</v>
      </c>
      <c r="E325" s="273" t="s">
        <v>1110</v>
      </c>
      <c r="F325" s="273">
        <v>33</v>
      </c>
      <c r="G325" s="273" t="s">
        <v>1374</v>
      </c>
      <c r="H325" s="393"/>
      <c r="I325" s="366">
        <v>18032433</v>
      </c>
      <c r="J325" s="366">
        <v>0</v>
      </c>
      <c r="K325" s="366">
        <v>0</v>
      </c>
      <c r="L325" s="366">
        <v>0</v>
      </c>
      <c r="M325" s="396">
        <v>0</v>
      </c>
      <c r="N325" s="366">
        <v>0</v>
      </c>
      <c r="O325" s="366">
        <v>18032433</v>
      </c>
      <c r="P325" s="366">
        <v>690862.72576869989</v>
      </c>
      <c r="Q325" s="366">
        <v>2498537.8936800007</v>
      </c>
      <c r="R325" s="367">
        <v>3.6962785699999996</v>
      </c>
      <c r="S325" s="367">
        <v>3.6575259934162605</v>
      </c>
      <c r="T325" s="368"/>
      <c r="U325" s="273"/>
      <c r="V325" s="364" t="e">
        <v>#N/A</v>
      </c>
      <c r="W325" s="273"/>
      <c r="X325" s="258">
        <v>0</v>
      </c>
      <c r="Y325" s="273"/>
      <c r="Z325" s="273"/>
      <c r="AA325" s="273"/>
      <c r="AB325" s="258" t="e">
        <v>#N/A</v>
      </c>
      <c r="AC325" s="394"/>
      <c r="AD325" s="273"/>
      <c r="AE325" s="240"/>
    </row>
    <row r="326" spans="1:34" ht="12" customHeight="1" outlineLevel="1">
      <c r="C326" s="273"/>
      <c r="D326" s="273"/>
      <c r="E326" s="273"/>
      <c r="F326" s="273"/>
      <c r="G326" s="370" t="s">
        <v>1370</v>
      </c>
      <c r="H326" s="362" t="s">
        <v>1376</v>
      </c>
      <c r="I326" s="369"/>
      <c r="J326" s="369"/>
      <c r="K326" s="369"/>
      <c r="L326" s="369"/>
      <c r="M326" s="364"/>
      <c r="N326" s="369"/>
      <c r="O326" s="369"/>
      <c r="P326" s="369"/>
      <c r="Q326" s="369"/>
      <c r="R326" s="368"/>
      <c r="S326" s="368"/>
      <c r="T326" s="368"/>
      <c r="U326" s="273"/>
      <c r="V326" s="364" t="e">
        <v>#N/A</v>
      </c>
      <c r="W326" s="273">
        <v>0</v>
      </c>
      <c r="X326" s="258">
        <v>-116143.38169000001</v>
      </c>
      <c r="Y326" s="273">
        <v>0</v>
      </c>
      <c r="Z326" s="273">
        <v>0</v>
      </c>
      <c r="AA326" s="273">
        <v>0</v>
      </c>
      <c r="AB326" s="258" t="e">
        <v>#N/A</v>
      </c>
      <c r="AC326" s="394">
        <v>0</v>
      </c>
      <c r="AD326" s="273">
        <v>0</v>
      </c>
    </row>
    <row r="327" spans="1:34" s="67" customFormat="1" ht="12" customHeight="1" outlineLevel="1">
      <c r="C327" s="179"/>
      <c r="D327" s="179"/>
      <c r="E327" s="179"/>
      <c r="F327" s="179"/>
      <c r="G327" s="537"/>
      <c r="H327" s="395" t="s">
        <v>154</v>
      </c>
      <c r="I327" s="364">
        <v>2953143</v>
      </c>
      <c r="J327" s="364">
        <v>0</v>
      </c>
      <c r="K327" s="364">
        <v>0</v>
      </c>
      <c r="L327" s="364">
        <v>0</v>
      </c>
      <c r="M327" s="364">
        <v>0</v>
      </c>
      <c r="N327" s="364">
        <v>0</v>
      </c>
      <c r="O327" s="364">
        <v>2953143</v>
      </c>
      <c r="P327" s="364">
        <v>53144.564279999999</v>
      </c>
      <c r="Q327" s="364">
        <v>177926.86575</v>
      </c>
      <c r="R327" s="258">
        <v>0.26322085000000001</v>
      </c>
      <c r="S327" s="258">
        <v>0.26046118333999463</v>
      </c>
      <c r="T327" s="258">
        <v>0</v>
      </c>
      <c r="U327" s="179"/>
      <c r="V327" s="9"/>
      <c r="W327" s="179"/>
      <c r="X327" s="221"/>
      <c r="Y327" s="179"/>
      <c r="Z327" s="179"/>
      <c r="AA327" s="179"/>
      <c r="AB327" s="221"/>
      <c r="AC327" s="536"/>
      <c r="AD327" s="179"/>
    </row>
    <row r="328" spans="1:34" ht="12" customHeight="1" outlineLevel="2">
      <c r="A328" s="196">
        <v>7</v>
      </c>
      <c r="B328" s="196" t="s">
        <v>354</v>
      </c>
      <c r="C328" s="273">
        <v>127</v>
      </c>
      <c r="D328" s="273" t="s">
        <v>355</v>
      </c>
      <c r="E328" s="273" t="s">
        <v>863</v>
      </c>
      <c r="F328" s="273">
        <v>35</v>
      </c>
      <c r="G328" s="273" t="s">
        <v>1376</v>
      </c>
      <c r="H328" s="395" t="s">
        <v>150</v>
      </c>
      <c r="I328" s="364">
        <v>89947</v>
      </c>
      <c r="J328" s="364">
        <v>0</v>
      </c>
      <c r="K328" s="364">
        <v>0</v>
      </c>
      <c r="L328" s="364">
        <v>0</v>
      </c>
      <c r="M328" s="364">
        <v>0</v>
      </c>
      <c r="N328" s="364">
        <v>0</v>
      </c>
      <c r="O328" s="364">
        <v>89947</v>
      </c>
      <c r="P328" s="364">
        <v>0</v>
      </c>
      <c r="Q328" s="364">
        <v>0</v>
      </c>
      <c r="R328" s="258">
        <v>0</v>
      </c>
      <c r="S328" s="258">
        <v>0</v>
      </c>
      <c r="T328" s="258">
        <v>1.2321506799999999</v>
      </c>
      <c r="U328" s="273"/>
      <c r="V328" s="364">
        <v>8806924.7200000007</v>
      </c>
      <c r="W328" s="273"/>
      <c r="X328" s="258">
        <v>0</v>
      </c>
      <c r="Y328" s="273"/>
      <c r="Z328" s="273"/>
      <c r="AA328" s="273"/>
      <c r="AB328" s="258" t="s">
        <v>1246</v>
      </c>
      <c r="AC328" s="394"/>
      <c r="AD328" s="273"/>
    </row>
    <row r="329" spans="1:34" ht="12" customHeight="1" outlineLevel="2">
      <c r="A329" s="196">
        <v>7</v>
      </c>
      <c r="B329" s="196" t="s">
        <v>354</v>
      </c>
      <c r="C329" s="273">
        <v>128</v>
      </c>
      <c r="D329" s="377" t="s">
        <v>1384</v>
      </c>
      <c r="E329" s="273" t="s">
        <v>1385</v>
      </c>
      <c r="F329" s="273">
        <v>35</v>
      </c>
      <c r="G329" s="273" t="s">
        <v>1376</v>
      </c>
      <c r="H329" s="395" t="s">
        <v>503</v>
      </c>
      <c r="I329" s="364">
        <v>4294471</v>
      </c>
      <c r="J329" s="364">
        <v>0</v>
      </c>
      <c r="K329" s="364">
        <v>0</v>
      </c>
      <c r="L329" s="364">
        <v>0</v>
      </c>
      <c r="M329" s="364">
        <v>0</v>
      </c>
      <c r="N329" s="364">
        <v>125000</v>
      </c>
      <c r="O329" s="364">
        <v>4169471</v>
      </c>
      <c r="P329" s="364">
        <v>24014.0461989</v>
      </c>
      <c r="Q329" s="364">
        <v>78594.528349999993</v>
      </c>
      <c r="R329" s="258">
        <v>0.11627091000000001</v>
      </c>
      <c r="S329" s="258">
        <v>0.11505189939586036</v>
      </c>
      <c r="T329" s="258">
        <v>1.7422114900000001</v>
      </c>
      <c r="U329" s="273"/>
      <c r="V329" s="364"/>
      <c r="W329" s="273"/>
      <c r="X329" s="258"/>
      <c r="Y329" s="273"/>
      <c r="Z329" s="273"/>
      <c r="AA329" s="273"/>
      <c r="AB329" s="258"/>
      <c r="AC329" s="394"/>
      <c r="AD329" s="273"/>
    </row>
    <row r="330" spans="1:34" ht="12" customHeight="1" outlineLevel="2">
      <c r="A330" s="196">
        <v>19</v>
      </c>
      <c r="B330" s="196" t="s">
        <v>739</v>
      </c>
      <c r="C330" s="273">
        <v>129</v>
      </c>
      <c r="D330" s="273" t="s">
        <v>740</v>
      </c>
      <c r="E330" s="273" t="s">
        <v>1111</v>
      </c>
      <c r="F330" s="273">
        <v>35</v>
      </c>
      <c r="G330" s="273" t="s">
        <v>1376</v>
      </c>
      <c r="H330" s="393"/>
      <c r="I330" s="366">
        <v>7337561</v>
      </c>
      <c r="J330" s="366">
        <v>0</v>
      </c>
      <c r="K330" s="366">
        <v>0</v>
      </c>
      <c r="L330" s="366">
        <v>0</v>
      </c>
      <c r="M330" s="396">
        <v>0</v>
      </c>
      <c r="N330" s="366">
        <v>125000</v>
      </c>
      <c r="O330" s="366">
        <v>7212561</v>
      </c>
      <c r="P330" s="366">
        <v>77158.610478899995</v>
      </c>
      <c r="Q330" s="366">
        <v>256521.39409999998</v>
      </c>
      <c r="R330" s="367">
        <v>0.37949176000000001</v>
      </c>
      <c r="S330" s="367">
        <v>0.37551308273585499</v>
      </c>
      <c r="T330" s="368"/>
      <c r="U330" s="273"/>
      <c r="V330" s="364">
        <v>2955544.86</v>
      </c>
      <c r="W330" s="273"/>
      <c r="X330" s="258">
        <v>0</v>
      </c>
      <c r="Y330" s="273"/>
      <c r="Z330" s="273"/>
      <c r="AA330" s="273"/>
      <c r="AB330" s="258" t="s">
        <v>1246</v>
      </c>
      <c r="AC330" s="394" t="s">
        <v>1389</v>
      </c>
      <c r="AD330" s="273"/>
    </row>
    <row r="331" spans="1:34" ht="12" customHeight="1" outlineLevel="2">
      <c r="A331" s="196">
        <v>6</v>
      </c>
      <c r="B331" s="196" t="s">
        <v>348</v>
      </c>
      <c r="C331" s="273">
        <v>130</v>
      </c>
      <c r="D331" s="273" t="s">
        <v>501</v>
      </c>
      <c r="E331" s="273" t="s">
        <v>960</v>
      </c>
      <c r="F331" s="273">
        <v>35</v>
      </c>
      <c r="G331" s="273" t="s">
        <v>1376</v>
      </c>
      <c r="H331" s="362" t="s">
        <v>1377</v>
      </c>
      <c r="I331" s="369"/>
      <c r="J331" s="369"/>
      <c r="K331" s="369"/>
      <c r="L331" s="369"/>
      <c r="M331" s="364"/>
      <c r="N331" s="369"/>
      <c r="O331" s="369"/>
      <c r="P331" s="369"/>
      <c r="Q331" s="369"/>
      <c r="R331" s="368"/>
      <c r="S331" s="368"/>
      <c r="T331" s="368"/>
      <c r="U331" s="273"/>
      <c r="V331" s="364">
        <v>902469.22</v>
      </c>
      <c r="W331" s="273"/>
      <c r="X331" s="258">
        <v>0</v>
      </c>
      <c r="Y331" s="273"/>
      <c r="Z331" s="273"/>
      <c r="AA331" s="273"/>
      <c r="AB331" s="258" t="s">
        <v>1246</v>
      </c>
      <c r="AC331" s="394" t="s">
        <v>1389</v>
      </c>
      <c r="AD331" s="273"/>
    </row>
    <row r="332" spans="1:34" ht="12" customHeight="1" outlineLevel="2">
      <c r="A332" s="196">
        <v>6</v>
      </c>
      <c r="B332" s="196" t="s">
        <v>348</v>
      </c>
      <c r="C332" s="273">
        <v>131</v>
      </c>
      <c r="D332" s="273" t="s">
        <v>502</v>
      </c>
      <c r="E332" s="273" t="s">
        <v>961</v>
      </c>
      <c r="F332" s="273">
        <v>35</v>
      </c>
      <c r="G332" s="273" t="s">
        <v>1376</v>
      </c>
      <c r="H332" s="395" t="s">
        <v>1431</v>
      </c>
      <c r="I332" s="364">
        <v>69085</v>
      </c>
      <c r="J332" s="364">
        <v>0</v>
      </c>
      <c r="K332" s="364">
        <v>0</v>
      </c>
      <c r="L332" s="364">
        <v>0</v>
      </c>
      <c r="M332" s="364">
        <v>0</v>
      </c>
      <c r="N332" s="364">
        <v>0</v>
      </c>
      <c r="O332" s="364">
        <v>69085</v>
      </c>
      <c r="P332" s="364">
        <v>0</v>
      </c>
      <c r="Q332" s="364">
        <v>0</v>
      </c>
      <c r="R332" s="258">
        <v>0</v>
      </c>
      <c r="S332" s="258">
        <v>0</v>
      </c>
      <c r="T332" s="258">
        <v>0</v>
      </c>
      <c r="U332" s="273"/>
      <c r="V332" s="364">
        <v>8822422.25</v>
      </c>
      <c r="W332" s="273"/>
      <c r="X332" s="258">
        <v>0</v>
      </c>
      <c r="Y332" s="273"/>
      <c r="Z332" s="273"/>
      <c r="AA332" s="273"/>
      <c r="AB332" s="258" t="s">
        <v>1246</v>
      </c>
      <c r="AC332" s="394"/>
      <c r="AD332" s="273"/>
    </row>
    <row r="333" spans="1:34" ht="12" customHeight="1" outlineLevel="1">
      <c r="C333" s="273"/>
      <c r="D333" s="273"/>
      <c r="E333" s="273"/>
      <c r="F333" s="273"/>
      <c r="G333" s="370" t="s">
        <v>1375</v>
      </c>
      <c r="H333" s="406" t="s">
        <v>1520</v>
      </c>
      <c r="I333" s="364">
        <v>315909</v>
      </c>
      <c r="J333" s="364">
        <v>0</v>
      </c>
      <c r="K333" s="364">
        <v>0</v>
      </c>
      <c r="L333" s="364">
        <v>0</v>
      </c>
      <c r="M333" s="364">
        <v>0</v>
      </c>
      <c r="N333" s="364">
        <v>0</v>
      </c>
      <c r="O333" s="364">
        <v>315909</v>
      </c>
      <c r="P333" s="364">
        <v>4071.7158599999998</v>
      </c>
      <c r="Q333" s="364">
        <v>17362.358640000002</v>
      </c>
      <c r="R333" s="258">
        <v>2.5685469999999998E-2</v>
      </c>
      <c r="S333" s="258">
        <v>2.541617567355918E-2</v>
      </c>
      <c r="T333" s="258">
        <v>4.2984910100000002</v>
      </c>
      <c r="U333" s="273"/>
      <c r="V333" s="364">
        <v>21487361.050000001</v>
      </c>
      <c r="W333" s="273">
        <v>0</v>
      </c>
      <c r="X333" s="258">
        <v>0</v>
      </c>
      <c r="Y333" s="273">
        <v>0</v>
      </c>
      <c r="Z333" s="273">
        <v>0</v>
      </c>
      <c r="AA333" s="273">
        <v>0</v>
      </c>
      <c r="AB333" s="258">
        <v>0</v>
      </c>
      <c r="AC333" s="394">
        <v>0</v>
      </c>
      <c r="AD333" s="273">
        <v>0</v>
      </c>
    </row>
    <row r="334" spans="1:34" ht="12" customHeight="1" outlineLevel="1">
      <c r="C334" s="273"/>
      <c r="D334" s="273"/>
      <c r="E334" s="273"/>
      <c r="F334" s="273"/>
      <c r="G334" s="370"/>
      <c r="H334" s="395" t="s">
        <v>155</v>
      </c>
      <c r="I334" s="364">
        <v>160986</v>
      </c>
      <c r="J334" s="364">
        <v>0</v>
      </c>
      <c r="K334" s="364">
        <v>0</v>
      </c>
      <c r="L334" s="364">
        <v>0</v>
      </c>
      <c r="M334" s="364">
        <v>0</v>
      </c>
      <c r="N334" s="364">
        <v>0</v>
      </c>
      <c r="O334" s="364">
        <v>160986</v>
      </c>
      <c r="P334" s="364">
        <v>0</v>
      </c>
      <c r="Q334" s="364">
        <v>0</v>
      </c>
      <c r="R334" s="258">
        <v>0</v>
      </c>
      <c r="S334" s="258">
        <v>0</v>
      </c>
      <c r="T334" s="258">
        <v>0</v>
      </c>
      <c r="U334" s="273"/>
      <c r="V334" s="364"/>
      <c r="W334" s="273"/>
      <c r="X334" s="258"/>
      <c r="Y334" s="273"/>
      <c r="Z334" s="273"/>
      <c r="AA334" s="273"/>
      <c r="AB334" s="258"/>
      <c r="AC334" s="394"/>
      <c r="AD334" s="273"/>
    </row>
    <row r="335" spans="1:34" ht="12" customHeight="1" outlineLevel="2">
      <c r="A335" s="196">
        <v>6</v>
      </c>
      <c r="B335" s="196" t="s">
        <v>348</v>
      </c>
      <c r="C335" s="273">
        <v>132</v>
      </c>
      <c r="D335" s="273" t="s">
        <v>494</v>
      </c>
      <c r="E335" s="273" t="s">
        <v>954</v>
      </c>
      <c r="F335" s="273">
        <v>36</v>
      </c>
      <c r="G335" s="273" t="s">
        <v>1377</v>
      </c>
      <c r="H335" s="395" t="s">
        <v>312</v>
      </c>
      <c r="I335" s="364">
        <v>425716</v>
      </c>
      <c r="J335" s="364">
        <v>0</v>
      </c>
      <c r="K335" s="364">
        <v>0</v>
      </c>
      <c r="L335" s="364">
        <v>0</v>
      </c>
      <c r="M335" s="364">
        <v>0</v>
      </c>
      <c r="N335" s="364">
        <v>0</v>
      </c>
      <c r="O335" s="364">
        <v>425716</v>
      </c>
      <c r="P335" s="364">
        <v>553.43086479999999</v>
      </c>
      <c r="Q335" s="364">
        <v>1379.3198400000001</v>
      </c>
      <c r="R335" s="258">
        <v>2.04053E-3</v>
      </c>
      <c r="S335" s="258">
        <v>2.0191401462414174E-3</v>
      </c>
      <c r="T335" s="258">
        <v>0.15265390000000001</v>
      </c>
      <c r="U335" s="273"/>
      <c r="V335" s="364">
        <v>628053.28</v>
      </c>
      <c r="W335" s="273"/>
      <c r="X335" s="258">
        <v>0</v>
      </c>
      <c r="Y335" s="273"/>
      <c r="Z335" s="273"/>
      <c r="AA335" s="273"/>
      <c r="AB335" s="258" t="s">
        <v>1246</v>
      </c>
      <c r="AC335" s="394" t="s">
        <v>1389</v>
      </c>
      <c r="AD335" s="273"/>
    </row>
    <row r="336" spans="1:34" ht="12" customHeight="1" outlineLevel="2">
      <c r="A336" s="196">
        <v>16</v>
      </c>
      <c r="B336" s="196" t="s">
        <v>574</v>
      </c>
      <c r="C336" s="273">
        <v>133</v>
      </c>
      <c r="D336" s="273" t="s">
        <v>575</v>
      </c>
      <c r="E336" s="273" t="s">
        <v>1020</v>
      </c>
      <c r="F336" s="273">
        <v>36</v>
      </c>
      <c r="G336" s="273" t="s">
        <v>1377</v>
      </c>
      <c r="H336" s="395" t="s">
        <v>290</v>
      </c>
      <c r="I336" s="364">
        <v>893795</v>
      </c>
      <c r="J336" s="364">
        <v>0</v>
      </c>
      <c r="K336" s="364">
        <v>0</v>
      </c>
      <c r="L336" s="364">
        <v>0</v>
      </c>
      <c r="M336" s="364">
        <v>0</v>
      </c>
      <c r="N336" s="364">
        <v>0</v>
      </c>
      <c r="O336" s="364">
        <v>893795</v>
      </c>
      <c r="P336" s="364">
        <v>101043.52499999999</v>
      </c>
      <c r="Q336" s="364">
        <v>903626.745</v>
      </c>
      <c r="R336" s="258">
        <v>1.3368042899999999</v>
      </c>
      <c r="S336" s="258">
        <v>1.3227889465049354</v>
      </c>
      <c r="T336" s="258">
        <v>2.7480879699999998</v>
      </c>
      <c r="U336" s="273"/>
      <c r="V336" s="364">
        <v>5176384</v>
      </c>
      <c r="W336" s="273"/>
      <c r="X336" s="258">
        <v>0</v>
      </c>
      <c r="Y336" s="273"/>
      <c r="Z336" s="273"/>
      <c r="AA336" s="273"/>
      <c r="AB336" s="258" t="s">
        <v>1246</v>
      </c>
      <c r="AC336" s="394"/>
      <c r="AD336" s="273"/>
    </row>
    <row r="337" spans="1:34" ht="12" customHeight="1" outlineLevel="2">
      <c r="A337" s="196">
        <v>7</v>
      </c>
      <c r="B337" s="196" t="s">
        <v>354</v>
      </c>
      <c r="C337" s="273">
        <v>134</v>
      </c>
      <c r="D337" s="273" t="s">
        <v>509</v>
      </c>
      <c r="E337" s="273" t="s">
        <v>966</v>
      </c>
      <c r="F337" s="273">
        <v>36</v>
      </c>
      <c r="G337" s="273" t="s">
        <v>1377</v>
      </c>
      <c r="H337" s="394" t="s">
        <v>1292</v>
      </c>
      <c r="I337" s="364">
        <v>189300</v>
      </c>
      <c r="J337" s="364">
        <v>0</v>
      </c>
      <c r="K337" s="364">
        <v>0</v>
      </c>
      <c r="L337" s="364">
        <v>0</v>
      </c>
      <c r="M337" s="364">
        <v>0</v>
      </c>
      <c r="N337" s="364">
        <v>0</v>
      </c>
      <c r="O337" s="364">
        <v>189300</v>
      </c>
      <c r="P337" s="364">
        <v>5222.0560482000001</v>
      </c>
      <c r="Q337" s="364">
        <v>7193.4</v>
      </c>
      <c r="R337" s="258">
        <v>1.064175E-2</v>
      </c>
      <c r="S337" s="258">
        <v>1.0530177488038606E-2</v>
      </c>
      <c r="T337" s="258">
        <v>0.24473174</v>
      </c>
      <c r="U337" s="273"/>
      <c r="V337" s="364">
        <v>2920131.52</v>
      </c>
      <c r="W337" s="273"/>
      <c r="X337" s="258">
        <v>0</v>
      </c>
      <c r="Y337" s="273"/>
      <c r="Z337" s="273"/>
      <c r="AA337" s="273"/>
      <c r="AB337" s="258" t="s">
        <v>1246</v>
      </c>
      <c r="AC337" s="394" t="s">
        <v>1389</v>
      </c>
      <c r="AD337" s="273"/>
    </row>
    <row r="338" spans="1:34" ht="12" customHeight="1" outlineLevel="2">
      <c r="A338" s="196">
        <v>29</v>
      </c>
      <c r="B338" s="196" t="s">
        <v>755</v>
      </c>
      <c r="C338" s="273">
        <v>135</v>
      </c>
      <c r="D338" s="273" t="s">
        <v>756</v>
      </c>
      <c r="E338" s="273" t="s">
        <v>1143</v>
      </c>
      <c r="F338" s="273">
        <v>36</v>
      </c>
      <c r="G338" s="273" t="s">
        <v>1377</v>
      </c>
      <c r="H338" s="395" t="s">
        <v>158</v>
      </c>
      <c r="I338" s="364">
        <v>528125</v>
      </c>
      <c r="J338" s="364">
        <v>0</v>
      </c>
      <c r="K338" s="364">
        <v>0</v>
      </c>
      <c r="L338" s="364">
        <v>0</v>
      </c>
      <c r="M338" s="364">
        <v>0</v>
      </c>
      <c r="N338" s="364">
        <v>0</v>
      </c>
      <c r="O338" s="364">
        <v>528125</v>
      </c>
      <c r="P338" s="364">
        <v>57890.648296300002</v>
      </c>
      <c r="Q338" s="364">
        <v>67499.65625</v>
      </c>
      <c r="R338" s="258">
        <v>9.9857409999999994E-2</v>
      </c>
      <c r="S338" s="258">
        <v>9.881048748771018E-2</v>
      </c>
      <c r="T338" s="258">
        <v>1.36114691</v>
      </c>
      <c r="U338" s="273"/>
      <c r="V338" s="364">
        <v>4946992.12</v>
      </c>
      <c r="W338" s="273"/>
      <c r="X338" s="258">
        <v>0</v>
      </c>
      <c r="Y338" s="273"/>
      <c r="Z338" s="273"/>
      <c r="AA338" s="273"/>
      <c r="AB338" s="258" t="s">
        <v>1246</v>
      </c>
      <c r="AC338" s="394"/>
      <c r="AD338" s="273"/>
    </row>
    <row r="339" spans="1:34" ht="12" customHeight="1" outlineLevel="2">
      <c r="A339" s="196">
        <v>22</v>
      </c>
      <c r="B339" s="196" t="s">
        <v>403</v>
      </c>
      <c r="C339" s="273">
        <v>136</v>
      </c>
      <c r="D339" s="273" t="s">
        <v>405</v>
      </c>
      <c r="E339" s="273" t="s">
        <v>887</v>
      </c>
      <c r="F339" s="273">
        <v>36</v>
      </c>
      <c r="G339" s="273" t="s">
        <v>1377</v>
      </c>
      <c r="H339" s="395" t="s">
        <v>469</v>
      </c>
      <c r="I339" s="364">
        <v>1302007</v>
      </c>
      <c r="J339" s="364">
        <v>0</v>
      </c>
      <c r="K339" s="364">
        <v>0</v>
      </c>
      <c r="L339" s="364">
        <v>0</v>
      </c>
      <c r="M339" s="364">
        <v>0</v>
      </c>
      <c r="N339" s="364">
        <v>0</v>
      </c>
      <c r="O339" s="364">
        <v>1302007</v>
      </c>
      <c r="P339" s="364">
        <v>5291.1813768000002</v>
      </c>
      <c r="Q339" s="364">
        <v>66949.199939999991</v>
      </c>
      <c r="R339" s="258">
        <v>9.9043080000000006E-2</v>
      </c>
      <c r="S339" s="258">
        <v>9.8004692919952105E-2</v>
      </c>
      <c r="T339" s="258">
        <v>6.4441436300000001</v>
      </c>
      <c r="U339" s="273"/>
      <c r="V339" s="364">
        <v>259384606</v>
      </c>
      <c r="W339" s="273"/>
      <c r="X339" s="258">
        <v>0</v>
      </c>
      <c r="Y339" s="273"/>
      <c r="Z339" s="273"/>
      <c r="AA339" s="273"/>
      <c r="AB339" s="258" t="s">
        <v>1246</v>
      </c>
      <c r="AC339" s="394"/>
      <c r="AD339" s="273"/>
    </row>
    <row r="340" spans="1:34" ht="12" customHeight="1" outlineLevel="2">
      <c r="A340" s="196">
        <v>17</v>
      </c>
      <c r="B340" s="196" t="s">
        <v>371</v>
      </c>
      <c r="C340" s="273">
        <v>137</v>
      </c>
      <c r="D340" s="371" t="s">
        <v>1432</v>
      </c>
      <c r="E340" s="273" t="s">
        <v>1433</v>
      </c>
      <c r="F340" s="273">
        <v>36</v>
      </c>
      <c r="G340" s="273" t="s">
        <v>1377</v>
      </c>
      <c r="H340" s="393"/>
      <c r="I340" s="366">
        <v>3884923</v>
      </c>
      <c r="J340" s="366">
        <v>0</v>
      </c>
      <c r="K340" s="366">
        <v>0</v>
      </c>
      <c r="L340" s="366">
        <v>0</v>
      </c>
      <c r="M340" s="396">
        <v>0</v>
      </c>
      <c r="N340" s="366">
        <v>0</v>
      </c>
      <c r="O340" s="366">
        <v>3884923</v>
      </c>
      <c r="P340" s="366">
        <v>174072.55744609999</v>
      </c>
      <c r="Q340" s="366">
        <v>1064010.67967</v>
      </c>
      <c r="R340" s="367">
        <v>1.5740725299999998</v>
      </c>
      <c r="S340" s="367">
        <v>1.557569620220437</v>
      </c>
      <c r="T340" s="368"/>
      <c r="U340" s="273"/>
      <c r="V340" s="364" t="e">
        <v>#N/A</v>
      </c>
      <c r="W340" s="273"/>
      <c r="X340" s="258">
        <v>0</v>
      </c>
      <c r="Y340" s="273"/>
      <c r="Z340" s="273"/>
      <c r="AA340" s="273"/>
      <c r="AB340" s="258"/>
      <c r="AC340" s="394"/>
      <c r="AD340" s="273"/>
    </row>
    <row r="341" spans="1:34" ht="12" customHeight="1" outlineLevel="2">
      <c r="A341" s="196">
        <v>7</v>
      </c>
      <c r="B341" s="196" t="s">
        <v>354</v>
      </c>
      <c r="C341" s="273">
        <v>138</v>
      </c>
      <c r="D341" s="273" t="s">
        <v>835</v>
      </c>
      <c r="E341" s="273" t="s">
        <v>865</v>
      </c>
      <c r="F341" s="273">
        <v>36</v>
      </c>
      <c r="G341" s="273" t="s">
        <v>1377</v>
      </c>
      <c r="H341" s="362" t="s">
        <v>1378</v>
      </c>
      <c r="I341" s="369"/>
      <c r="J341" s="369"/>
      <c r="K341" s="369"/>
      <c r="L341" s="369"/>
      <c r="M341" s="364"/>
      <c r="N341" s="369"/>
      <c r="O341" s="369"/>
      <c r="P341" s="369"/>
      <c r="Q341" s="369"/>
      <c r="R341" s="368"/>
      <c r="S341" s="368"/>
      <c r="T341" s="368"/>
      <c r="U341" s="273"/>
      <c r="V341" s="364">
        <v>30880290.77</v>
      </c>
      <c r="W341" s="273"/>
      <c r="X341" s="258">
        <v>0</v>
      </c>
      <c r="Y341" s="273"/>
      <c r="Z341" s="273"/>
      <c r="AA341" s="273"/>
      <c r="AB341" s="258" t="s">
        <v>1246</v>
      </c>
      <c r="AC341" s="394"/>
      <c r="AD341" s="273"/>
    </row>
    <row r="342" spans="1:34" ht="12" customHeight="1" outlineLevel="2">
      <c r="A342" s="196">
        <v>3</v>
      </c>
      <c r="B342" s="196" t="s">
        <v>336</v>
      </c>
      <c r="C342" s="273">
        <v>139</v>
      </c>
      <c r="D342" s="273" t="s">
        <v>468</v>
      </c>
      <c r="E342" s="273" t="s">
        <v>935</v>
      </c>
      <c r="F342" s="273">
        <v>36</v>
      </c>
      <c r="G342" s="273" t="s">
        <v>1377</v>
      </c>
      <c r="H342" s="395" t="s">
        <v>193</v>
      </c>
      <c r="I342" s="364">
        <v>458109</v>
      </c>
      <c r="J342" s="364">
        <v>0</v>
      </c>
      <c r="K342" s="364">
        <v>0</v>
      </c>
      <c r="L342" s="364">
        <v>0</v>
      </c>
      <c r="M342" s="364">
        <v>0</v>
      </c>
      <c r="N342" s="364">
        <v>0</v>
      </c>
      <c r="O342" s="364">
        <v>458109</v>
      </c>
      <c r="P342" s="364">
        <v>0</v>
      </c>
      <c r="Q342" s="364">
        <v>0</v>
      </c>
      <c r="R342" s="258">
        <v>0</v>
      </c>
      <c r="S342" s="258">
        <v>0</v>
      </c>
      <c r="T342" s="258">
        <v>4.9259032300000003</v>
      </c>
      <c r="U342" s="273"/>
      <c r="V342" s="364">
        <v>6120485.4199999999</v>
      </c>
      <c r="W342" s="273"/>
      <c r="X342" s="258">
        <v>0</v>
      </c>
      <c r="Y342" s="273"/>
      <c r="Z342" s="273"/>
      <c r="AA342" s="273"/>
      <c r="AB342" s="258" t="s">
        <v>1246</v>
      </c>
      <c r="AC342" s="394"/>
      <c r="AD342" s="273"/>
    </row>
    <row r="343" spans="1:34" ht="12" customHeight="1" outlineLevel="1">
      <c r="C343" s="273"/>
      <c r="D343" s="273"/>
      <c r="E343" s="273"/>
      <c r="F343" s="273"/>
      <c r="G343" s="370" t="s">
        <v>1379</v>
      </c>
      <c r="H343" s="395" t="s">
        <v>580</v>
      </c>
      <c r="I343" s="364">
        <v>59110</v>
      </c>
      <c r="J343" s="364">
        <v>0</v>
      </c>
      <c r="K343" s="364">
        <v>0</v>
      </c>
      <c r="L343" s="364">
        <v>0</v>
      </c>
      <c r="M343" s="364">
        <v>0</v>
      </c>
      <c r="N343" s="364">
        <v>0</v>
      </c>
      <c r="O343" s="364">
        <v>59110</v>
      </c>
      <c r="P343" s="364">
        <v>0</v>
      </c>
      <c r="Q343" s="364">
        <v>0</v>
      </c>
      <c r="R343" s="258">
        <v>0</v>
      </c>
      <c r="S343" s="258">
        <v>0</v>
      </c>
      <c r="T343" s="258">
        <v>2.4629166699999998</v>
      </c>
      <c r="U343" s="273"/>
      <c r="V343" s="364" t="e">
        <v>#N/A</v>
      </c>
      <c r="W343" s="273">
        <v>0</v>
      </c>
      <c r="X343" s="258">
        <v>0</v>
      </c>
      <c r="Y343" s="273">
        <v>0</v>
      </c>
      <c r="Z343" s="273">
        <v>0</v>
      </c>
      <c r="AA343" s="273">
        <v>0</v>
      </c>
      <c r="AB343" s="258">
        <v>0</v>
      </c>
      <c r="AC343" s="394">
        <v>0</v>
      </c>
      <c r="AD343" s="273">
        <v>0</v>
      </c>
    </row>
    <row r="344" spans="1:34" ht="12" customHeight="1" outlineLevel="1">
      <c r="C344" s="273"/>
      <c r="D344" s="273"/>
      <c r="E344" s="273"/>
      <c r="F344" s="273"/>
      <c r="G344" s="370"/>
      <c r="H344" s="395" t="s">
        <v>582</v>
      </c>
      <c r="I344" s="364">
        <v>121</v>
      </c>
      <c r="J344" s="364">
        <v>0</v>
      </c>
      <c r="K344" s="364">
        <v>0</v>
      </c>
      <c r="L344" s="364">
        <v>0</v>
      </c>
      <c r="M344" s="364">
        <v>0</v>
      </c>
      <c r="N344" s="364">
        <v>0</v>
      </c>
      <c r="O344" s="364">
        <v>121</v>
      </c>
      <c r="P344" s="364">
        <v>0</v>
      </c>
      <c r="Q344" s="364">
        <v>0</v>
      </c>
      <c r="R344" s="258">
        <v>0</v>
      </c>
      <c r="S344" s="258">
        <v>0</v>
      </c>
      <c r="T344" s="258">
        <v>2.94261E-3</v>
      </c>
      <c r="U344" s="273"/>
      <c r="V344" s="364"/>
      <c r="W344" s="273"/>
      <c r="X344" s="258"/>
      <c r="Y344" s="273"/>
      <c r="Z344" s="273"/>
      <c r="AA344" s="273"/>
      <c r="AB344" s="258"/>
      <c r="AC344" s="394"/>
      <c r="AD344" s="273"/>
    </row>
    <row r="345" spans="1:34" ht="12" customHeight="1" outlineLevel="2">
      <c r="A345" s="196">
        <v>17</v>
      </c>
      <c r="B345" s="196" t="s">
        <v>371</v>
      </c>
      <c r="C345" s="273">
        <v>140</v>
      </c>
      <c r="D345" s="273" t="s">
        <v>578</v>
      </c>
      <c r="E345" s="273" t="s">
        <v>1021</v>
      </c>
      <c r="F345" s="273">
        <v>37</v>
      </c>
      <c r="G345" s="273" t="s">
        <v>1378</v>
      </c>
      <c r="H345" s="395" t="s">
        <v>472</v>
      </c>
      <c r="I345" s="364">
        <v>269806</v>
      </c>
      <c r="J345" s="364">
        <v>0</v>
      </c>
      <c r="K345" s="364">
        <v>0</v>
      </c>
      <c r="L345" s="364">
        <v>0</v>
      </c>
      <c r="M345" s="364">
        <v>0</v>
      </c>
      <c r="N345" s="364">
        <v>0</v>
      </c>
      <c r="O345" s="364">
        <v>269806</v>
      </c>
      <c r="P345" s="364">
        <v>0</v>
      </c>
      <c r="Q345" s="364">
        <v>0</v>
      </c>
      <c r="R345" s="258">
        <v>0</v>
      </c>
      <c r="S345" s="258">
        <v>0</v>
      </c>
      <c r="T345" s="258">
        <v>6.4511393300000002</v>
      </c>
      <c r="U345" s="273"/>
      <c r="V345" s="364"/>
      <c r="W345" s="273"/>
      <c r="X345" s="258"/>
      <c r="Y345" s="273"/>
      <c r="Z345" s="273"/>
      <c r="AA345" s="273"/>
      <c r="AB345" s="258"/>
      <c r="AC345" s="394"/>
      <c r="AD345" s="273"/>
      <c r="AH345" s="196" t="s">
        <v>1434</v>
      </c>
    </row>
    <row r="346" spans="1:34" ht="12" customHeight="1" outlineLevel="2">
      <c r="C346" s="273">
        <v>141</v>
      </c>
      <c r="D346" s="273" t="s">
        <v>579</v>
      </c>
      <c r="E346" s="273" t="s">
        <v>1161</v>
      </c>
      <c r="F346" s="273">
        <v>37</v>
      </c>
      <c r="G346" s="273" t="s">
        <v>1378</v>
      </c>
      <c r="H346" s="395" t="s">
        <v>127</v>
      </c>
      <c r="I346" s="364">
        <v>136201</v>
      </c>
      <c r="J346" s="364">
        <v>0</v>
      </c>
      <c r="K346" s="364">
        <v>0</v>
      </c>
      <c r="L346" s="364">
        <v>0</v>
      </c>
      <c r="M346" s="364">
        <v>0</v>
      </c>
      <c r="N346" s="364">
        <v>0</v>
      </c>
      <c r="O346" s="364">
        <v>136201</v>
      </c>
      <c r="P346" s="364">
        <v>0</v>
      </c>
      <c r="Q346" s="364">
        <v>0</v>
      </c>
      <c r="R346" s="258">
        <v>0</v>
      </c>
      <c r="S346" s="258">
        <v>0</v>
      </c>
      <c r="T346" s="258">
        <v>2.4629475599999999</v>
      </c>
      <c r="U346" s="273"/>
      <c r="V346" s="364">
        <v>591108.97</v>
      </c>
      <c r="W346" s="273"/>
      <c r="X346" s="258">
        <v>0</v>
      </c>
      <c r="Y346" s="273"/>
      <c r="Z346" s="273"/>
      <c r="AA346" s="273"/>
      <c r="AB346" s="258" t="s">
        <v>1246</v>
      </c>
      <c r="AC346" s="394"/>
      <c r="AD346" s="273"/>
    </row>
    <row r="347" spans="1:34" ht="12" customHeight="1" outlineLevel="2">
      <c r="C347" s="273">
        <v>142</v>
      </c>
      <c r="D347" s="273" t="s">
        <v>581</v>
      </c>
      <c r="E347" s="273" t="s">
        <v>1162</v>
      </c>
      <c r="F347" s="273">
        <v>37</v>
      </c>
      <c r="G347" s="273" t="s">
        <v>1378</v>
      </c>
      <c r="H347" s="395" t="s">
        <v>585</v>
      </c>
      <c r="I347" s="364">
        <v>64184</v>
      </c>
      <c r="J347" s="364">
        <v>0</v>
      </c>
      <c r="K347" s="364">
        <v>0</v>
      </c>
      <c r="L347" s="364">
        <v>0</v>
      </c>
      <c r="M347" s="364">
        <v>0</v>
      </c>
      <c r="N347" s="364">
        <v>0</v>
      </c>
      <c r="O347" s="364">
        <v>64184</v>
      </c>
      <c r="P347" s="364">
        <v>0</v>
      </c>
      <c r="Q347" s="364">
        <v>0</v>
      </c>
      <c r="R347" s="258">
        <v>0</v>
      </c>
      <c r="S347" s="258">
        <v>0</v>
      </c>
      <c r="T347" s="258">
        <v>3.8456560799999999</v>
      </c>
      <c r="U347" s="273"/>
      <c r="V347" s="364">
        <v>1534.91</v>
      </c>
      <c r="W347" s="273"/>
      <c r="X347" s="258">
        <v>0</v>
      </c>
      <c r="Y347" s="273"/>
      <c r="Z347" s="273"/>
      <c r="AA347" s="273"/>
      <c r="AB347" s="258" t="s">
        <v>1246</v>
      </c>
      <c r="AC347" s="394"/>
      <c r="AD347" s="273"/>
    </row>
    <row r="348" spans="1:34" ht="12" customHeight="1" outlineLevel="2">
      <c r="C348" s="273">
        <v>143</v>
      </c>
      <c r="D348" s="273" t="s">
        <v>471</v>
      </c>
      <c r="E348" s="273" t="s">
        <v>1163</v>
      </c>
      <c r="F348" s="273">
        <v>37</v>
      </c>
      <c r="G348" s="273" t="s">
        <v>1378</v>
      </c>
      <c r="H348" s="395" t="s">
        <v>196</v>
      </c>
      <c r="I348" s="364">
        <v>61573</v>
      </c>
      <c r="J348" s="364">
        <v>0</v>
      </c>
      <c r="K348" s="364">
        <v>0</v>
      </c>
      <c r="L348" s="364">
        <v>0</v>
      </c>
      <c r="M348" s="364">
        <v>0</v>
      </c>
      <c r="N348" s="364">
        <v>0</v>
      </c>
      <c r="O348" s="364">
        <v>61573</v>
      </c>
      <c r="P348" s="364">
        <v>0</v>
      </c>
      <c r="Q348" s="364">
        <v>0</v>
      </c>
      <c r="R348" s="258">
        <v>0</v>
      </c>
      <c r="S348" s="258">
        <v>0</v>
      </c>
      <c r="T348" s="258">
        <v>2.46292</v>
      </c>
      <c r="U348" s="273"/>
      <c r="V348" s="364">
        <v>2570602.88</v>
      </c>
      <c r="W348" s="273"/>
      <c r="X348" s="258">
        <v>0</v>
      </c>
      <c r="Y348" s="273"/>
      <c r="Z348" s="273"/>
      <c r="AA348" s="273"/>
      <c r="AB348" s="258" t="s">
        <v>1246</v>
      </c>
      <c r="AC348" s="394"/>
      <c r="AD348" s="273"/>
    </row>
    <row r="349" spans="1:34" ht="12" customHeight="1" outlineLevel="2">
      <c r="C349" s="273">
        <v>144</v>
      </c>
      <c r="D349" s="273" t="s">
        <v>451</v>
      </c>
      <c r="E349" s="273" t="s">
        <v>1164</v>
      </c>
      <c r="F349" s="273">
        <v>37</v>
      </c>
      <c r="G349" s="273" t="s">
        <v>1378</v>
      </c>
      <c r="H349" s="395" t="s">
        <v>197</v>
      </c>
      <c r="I349" s="364">
        <v>320085</v>
      </c>
      <c r="J349" s="364">
        <v>0</v>
      </c>
      <c r="K349" s="364">
        <v>0</v>
      </c>
      <c r="L349" s="364">
        <v>0</v>
      </c>
      <c r="M349" s="364">
        <v>0</v>
      </c>
      <c r="N349" s="364">
        <v>0</v>
      </c>
      <c r="O349" s="364">
        <v>320085</v>
      </c>
      <c r="P349" s="364">
        <v>0</v>
      </c>
      <c r="Q349" s="364">
        <v>0</v>
      </c>
      <c r="R349" s="258">
        <v>0</v>
      </c>
      <c r="S349" s="258">
        <v>0</v>
      </c>
      <c r="T349" s="258">
        <v>8.2073076900000004</v>
      </c>
      <c r="U349" s="273"/>
      <c r="V349" s="364">
        <v>1362013.59</v>
      </c>
      <c r="W349" s="273"/>
      <c r="X349" s="258">
        <v>0</v>
      </c>
      <c r="Y349" s="273"/>
      <c r="Z349" s="273"/>
      <c r="AA349" s="273"/>
      <c r="AB349" s="258" t="s">
        <v>1246</v>
      </c>
      <c r="AC349" s="394"/>
      <c r="AD349" s="273"/>
    </row>
    <row r="350" spans="1:34" ht="12" customHeight="1" outlineLevel="2">
      <c r="C350" s="273">
        <v>145</v>
      </c>
      <c r="D350" s="273" t="s">
        <v>584</v>
      </c>
      <c r="E350" s="273" t="s">
        <v>1165</v>
      </c>
      <c r="F350" s="273">
        <v>37</v>
      </c>
      <c r="G350" s="273" t="s">
        <v>1378</v>
      </c>
      <c r="H350" s="196" t="s">
        <v>1436</v>
      </c>
      <c r="I350" s="364">
        <v>107510</v>
      </c>
      <c r="J350" s="364">
        <v>0</v>
      </c>
      <c r="K350" s="364">
        <v>0</v>
      </c>
      <c r="L350" s="364">
        <v>0</v>
      </c>
      <c r="M350" s="364">
        <v>0</v>
      </c>
      <c r="N350" s="364">
        <v>0</v>
      </c>
      <c r="O350" s="364">
        <v>107510</v>
      </c>
      <c r="P350" s="364">
        <v>0</v>
      </c>
      <c r="Q350" s="364">
        <v>0</v>
      </c>
      <c r="R350" s="258">
        <v>0</v>
      </c>
      <c r="S350" s="258">
        <v>0</v>
      </c>
      <c r="T350" s="258">
        <v>5.5048643100000003</v>
      </c>
      <c r="U350" s="273"/>
      <c r="V350" s="364">
        <v>557969.43000000005</v>
      </c>
      <c r="W350" s="273"/>
      <c r="X350" s="258">
        <v>0</v>
      </c>
      <c r="Y350" s="273"/>
      <c r="Z350" s="273"/>
      <c r="AA350" s="273"/>
      <c r="AB350" s="258" t="s">
        <v>1246</v>
      </c>
      <c r="AC350" s="394"/>
      <c r="AD350" s="273"/>
    </row>
    <row r="351" spans="1:34" ht="12" customHeight="1" outlineLevel="2">
      <c r="C351" s="273">
        <v>146</v>
      </c>
      <c r="D351" s="273" t="s">
        <v>1166</v>
      </c>
      <c r="E351" s="273" t="s">
        <v>1167</v>
      </c>
      <c r="F351" s="273">
        <v>37</v>
      </c>
      <c r="G351" s="273" t="s">
        <v>1378</v>
      </c>
      <c r="H351" s="395" t="s">
        <v>198</v>
      </c>
      <c r="I351" s="364">
        <v>299</v>
      </c>
      <c r="J351" s="364">
        <v>0</v>
      </c>
      <c r="K351" s="364">
        <v>0</v>
      </c>
      <c r="L351" s="364">
        <v>0</v>
      </c>
      <c r="M351" s="364">
        <v>0</v>
      </c>
      <c r="N351" s="364">
        <v>0</v>
      </c>
      <c r="O351" s="364">
        <v>299</v>
      </c>
      <c r="P351" s="364">
        <v>0</v>
      </c>
      <c r="Q351" s="364">
        <v>0</v>
      </c>
      <c r="R351" s="258">
        <v>0</v>
      </c>
      <c r="S351" s="258">
        <v>0</v>
      </c>
      <c r="T351" s="258">
        <v>7.0836299999999996E-3</v>
      </c>
      <c r="U351" s="273"/>
      <c r="V351" s="364">
        <v>615738.51</v>
      </c>
      <c r="W351" s="273"/>
      <c r="X351" s="258">
        <v>0</v>
      </c>
      <c r="Y351" s="273"/>
      <c r="Z351" s="273"/>
      <c r="AA351" s="273"/>
      <c r="AB351" s="258" t="s">
        <v>1246</v>
      </c>
      <c r="AC351" s="394"/>
      <c r="AD351" s="273"/>
    </row>
    <row r="352" spans="1:34" ht="12" customHeight="1" outlineLevel="2">
      <c r="C352" s="273">
        <v>147</v>
      </c>
      <c r="D352" s="273" t="s">
        <v>588</v>
      </c>
      <c r="E352" s="273" t="s">
        <v>1168</v>
      </c>
      <c r="F352" s="273">
        <v>37</v>
      </c>
      <c r="G352" s="273" t="s">
        <v>1378</v>
      </c>
      <c r="H352" s="395" t="s">
        <v>200</v>
      </c>
      <c r="I352" s="364">
        <v>284101</v>
      </c>
      <c r="J352" s="364">
        <v>0</v>
      </c>
      <c r="K352" s="364">
        <v>0</v>
      </c>
      <c r="L352" s="364">
        <v>0</v>
      </c>
      <c r="M352" s="364">
        <v>0</v>
      </c>
      <c r="N352" s="364">
        <v>0</v>
      </c>
      <c r="O352" s="364">
        <v>284101</v>
      </c>
      <c r="P352" s="364">
        <v>0</v>
      </c>
      <c r="Q352" s="364">
        <v>0</v>
      </c>
      <c r="R352" s="258">
        <v>0</v>
      </c>
      <c r="S352" s="258">
        <v>0</v>
      </c>
      <c r="T352" s="258">
        <v>4.9250411700000001</v>
      </c>
      <c r="U352" s="273"/>
      <c r="V352" s="364">
        <v>3917257.48</v>
      </c>
      <c r="W352" s="273"/>
      <c r="X352" s="258">
        <v>0</v>
      </c>
      <c r="Y352" s="273"/>
      <c r="Z352" s="273"/>
      <c r="AA352" s="273"/>
      <c r="AB352" s="258" t="s">
        <v>1246</v>
      </c>
      <c r="AC352" s="394"/>
      <c r="AD352" s="273"/>
    </row>
    <row r="353" spans="1:30" ht="12" customHeight="1">
      <c r="C353" s="273">
        <v>148</v>
      </c>
      <c r="D353" s="377" t="s">
        <v>1435</v>
      </c>
      <c r="E353" s="273"/>
      <c r="F353" s="273">
        <v>37</v>
      </c>
      <c r="G353" s="273" t="s">
        <v>1378</v>
      </c>
      <c r="H353" s="395" t="s">
        <v>201</v>
      </c>
      <c r="I353" s="364">
        <v>189220</v>
      </c>
      <c r="J353" s="364">
        <v>0</v>
      </c>
      <c r="K353" s="364">
        <v>0</v>
      </c>
      <c r="L353" s="364">
        <v>0</v>
      </c>
      <c r="M353" s="364">
        <v>0</v>
      </c>
      <c r="N353" s="364">
        <v>0</v>
      </c>
      <c r="O353" s="364">
        <v>189220</v>
      </c>
      <c r="P353" s="364">
        <v>0</v>
      </c>
      <c r="Q353" s="364">
        <v>0</v>
      </c>
      <c r="R353" s="258">
        <v>0</v>
      </c>
      <c r="S353" s="258">
        <v>0</v>
      </c>
      <c r="T353" s="258">
        <v>0</v>
      </c>
      <c r="U353" s="273"/>
      <c r="V353" s="364"/>
      <c r="W353" s="273"/>
      <c r="X353" s="258"/>
      <c r="Y353" s="273"/>
      <c r="Z353" s="273"/>
      <c r="AA353" s="273"/>
      <c r="AB353" s="258"/>
      <c r="AC353" s="394"/>
      <c r="AD353" s="273"/>
    </row>
    <row r="354" spans="1:30" ht="12" customHeight="1">
      <c r="C354" s="273">
        <v>149</v>
      </c>
      <c r="D354" s="273" t="s">
        <v>589</v>
      </c>
      <c r="E354" s="273" t="s">
        <v>1169</v>
      </c>
      <c r="F354" s="273">
        <v>37</v>
      </c>
      <c r="G354" s="273" t="s">
        <v>1378</v>
      </c>
      <c r="H354" s="395" t="s">
        <v>513</v>
      </c>
      <c r="I354" s="364">
        <v>39407</v>
      </c>
      <c r="J354" s="364">
        <v>0</v>
      </c>
      <c r="K354" s="364">
        <v>0</v>
      </c>
      <c r="L354" s="364">
        <v>0</v>
      </c>
      <c r="M354" s="364">
        <v>0</v>
      </c>
      <c r="N354" s="364">
        <v>0</v>
      </c>
      <c r="O354" s="364">
        <v>39407</v>
      </c>
      <c r="P354" s="364">
        <v>0</v>
      </c>
      <c r="Q354" s="364">
        <v>0</v>
      </c>
      <c r="R354" s="258">
        <v>0</v>
      </c>
      <c r="S354" s="258">
        <v>0</v>
      </c>
      <c r="T354" s="258">
        <v>1.97035</v>
      </c>
      <c r="U354" s="273"/>
      <c r="V354" s="364">
        <v>202996.67</v>
      </c>
      <c r="W354" s="273"/>
      <c r="X354" s="258">
        <v>0</v>
      </c>
      <c r="Y354" s="273"/>
      <c r="Z354" s="273"/>
      <c r="AA354" s="273"/>
      <c r="AB354" s="258" t="s">
        <v>1246</v>
      </c>
      <c r="AC354" s="394"/>
      <c r="AD354" s="273"/>
    </row>
    <row r="355" spans="1:30" ht="12" customHeight="1">
      <c r="C355" s="273">
        <v>150</v>
      </c>
      <c r="D355" s="273" t="s">
        <v>591</v>
      </c>
      <c r="E355" s="273" t="s">
        <v>1170</v>
      </c>
      <c r="F355" s="273">
        <v>37</v>
      </c>
      <c r="G355" s="273" t="s">
        <v>1378</v>
      </c>
      <c r="H355" s="395" t="s">
        <v>203</v>
      </c>
      <c r="I355" s="364">
        <v>168712</v>
      </c>
      <c r="J355" s="364">
        <v>0</v>
      </c>
      <c r="K355" s="364">
        <v>0</v>
      </c>
      <c r="L355" s="364">
        <v>0</v>
      </c>
      <c r="M355" s="364">
        <v>0</v>
      </c>
      <c r="N355" s="364">
        <v>0</v>
      </c>
      <c r="O355" s="364">
        <v>168712</v>
      </c>
      <c r="P355" s="364">
        <v>0</v>
      </c>
      <c r="Q355" s="364">
        <v>0</v>
      </c>
      <c r="R355" s="258">
        <v>0</v>
      </c>
      <c r="S355" s="258">
        <v>0</v>
      </c>
      <c r="T355" s="258">
        <v>2.609944</v>
      </c>
      <c r="U355" s="273"/>
      <c r="V355" s="364">
        <v>2841017.5</v>
      </c>
      <c r="W355" s="273"/>
      <c r="X355" s="258">
        <v>0</v>
      </c>
      <c r="Y355" s="273"/>
      <c r="Z355" s="273"/>
      <c r="AA355" s="273"/>
      <c r="AB355" s="258" t="s">
        <v>1246</v>
      </c>
      <c r="AC355" s="394"/>
      <c r="AD355" s="273"/>
    </row>
    <row r="356" spans="1:30" ht="12" customHeight="1">
      <c r="C356" s="273">
        <v>151</v>
      </c>
      <c r="D356" s="273" t="s">
        <v>592</v>
      </c>
      <c r="E356" s="273" t="s">
        <v>1171</v>
      </c>
      <c r="F356" s="273">
        <v>37</v>
      </c>
      <c r="G356" s="273" t="s">
        <v>1378</v>
      </c>
      <c r="H356" s="408" t="s">
        <v>1438</v>
      </c>
      <c r="I356" s="243">
        <v>37750</v>
      </c>
      <c r="J356" s="243">
        <v>0</v>
      </c>
      <c r="K356" s="243">
        <v>0</v>
      </c>
      <c r="L356" s="243">
        <v>0</v>
      </c>
      <c r="M356" s="243">
        <v>0</v>
      </c>
      <c r="N356" s="243">
        <v>0</v>
      </c>
      <c r="O356" s="243">
        <v>37750</v>
      </c>
      <c r="P356" s="243">
        <v>0</v>
      </c>
      <c r="Q356" s="243">
        <v>0</v>
      </c>
      <c r="R356" s="404">
        <v>0</v>
      </c>
      <c r="S356" s="404">
        <v>0</v>
      </c>
      <c r="T356" s="404">
        <v>9.4375</v>
      </c>
      <c r="U356" s="273"/>
      <c r="V356" s="364">
        <v>1141201.3899999999</v>
      </c>
      <c r="W356" s="273"/>
      <c r="X356" s="258">
        <v>0</v>
      </c>
      <c r="Y356" s="273"/>
      <c r="Z356" s="273"/>
      <c r="AA356" s="273"/>
      <c r="AB356" s="258" t="s">
        <v>1246</v>
      </c>
      <c r="AC356" s="394"/>
      <c r="AD356" s="273"/>
    </row>
    <row r="357" spans="1:30" ht="12" customHeight="1">
      <c r="C357" s="273">
        <v>152</v>
      </c>
      <c r="D357" s="273" t="s">
        <v>512</v>
      </c>
      <c r="E357" s="273" t="s">
        <v>1172</v>
      </c>
      <c r="F357" s="273">
        <v>37</v>
      </c>
      <c r="G357" s="273" t="s">
        <v>1378</v>
      </c>
      <c r="H357" s="395" t="s">
        <v>204</v>
      </c>
      <c r="I357" s="364">
        <v>213390</v>
      </c>
      <c r="J357" s="364">
        <v>0</v>
      </c>
      <c r="K357" s="364">
        <v>0</v>
      </c>
      <c r="L357" s="364">
        <v>0</v>
      </c>
      <c r="M357" s="364">
        <v>0</v>
      </c>
      <c r="N357" s="364">
        <v>0</v>
      </c>
      <c r="O357" s="364">
        <v>213390</v>
      </c>
      <c r="P357" s="364">
        <v>0</v>
      </c>
      <c r="Q357" s="364">
        <v>0</v>
      </c>
      <c r="R357" s="258">
        <v>0</v>
      </c>
      <c r="S357" s="258">
        <v>0</v>
      </c>
      <c r="T357" s="258">
        <v>2.4629501399999998</v>
      </c>
      <c r="U357" s="273"/>
      <c r="V357" s="364">
        <v>394072.65</v>
      </c>
      <c r="W357" s="273"/>
      <c r="X357" s="258">
        <v>0</v>
      </c>
      <c r="Y357" s="273"/>
      <c r="Z357" s="273"/>
      <c r="AA357" s="273"/>
      <c r="AB357" s="258" t="s">
        <v>1246</v>
      </c>
      <c r="AC357" s="394"/>
      <c r="AD357" s="273"/>
    </row>
    <row r="358" spans="1:30" ht="12" customHeight="1">
      <c r="C358" s="273">
        <v>153</v>
      </c>
      <c r="D358" s="273" t="s">
        <v>594</v>
      </c>
      <c r="E358" s="273" t="s">
        <v>1173</v>
      </c>
      <c r="F358" s="273">
        <v>37</v>
      </c>
      <c r="G358" s="273" t="s">
        <v>1378</v>
      </c>
      <c r="H358" s="395" t="s">
        <v>206</v>
      </c>
      <c r="I358" s="364">
        <v>64250</v>
      </c>
      <c r="J358" s="364">
        <v>0</v>
      </c>
      <c r="K358" s="364">
        <v>0</v>
      </c>
      <c r="L358" s="364">
        <v>0</v>
      </c>
      <c r="M358" s="364">
        <v>0</v>
      </c>
      <c r="N358" s="364">
        <v>0</v>
      </c>
      <c r="O358" s="364">
        <v>64250</v>
      </c>
      <c r="P358" s="364">
        <v>0</v>
      </c>
      <c r="Q358" s="364">
        <v>0</v>
      </c>
      <c r="R358" s="258">
        <v>0</v>
      </c>
      <c r="S358" s="258">
        <v>0</v>
      </c>
      <c r="T358" s="258">
        <v>6.4249999999999998</v>
      </c>
      <c r="U358" s="273"/>
      <c r="V358" s="364">
        <v>1678719.93</v>
      </c>
      <c r="W358" s="273"/>
      <c r="X358" s="258">
        <v>0</v>
      </c>
      <c r="Y358" s="273"/>
      <c r="Z358" s="273"/>
      <c r="AA358" s="273"/>
      <c r="AB358" s="258" t="s">
        <v>1246</v>
      </c>
      <c r="AC358" s="394"/>
      <c r="AD358" s="273"/>
    </row>
    <row r="359" spans="1:30" ht="12" customHeight="1">
      <c r="C359" s="409">
        <v>154</v>
      </c>
      <c r="D359" s="410" t="s">
        <v>1437</v>
      </c>
      <c r="E359" s="409"/>
      <c r="F359" s="409">
        <v>37</v>
      </c>
      <c r="G359" s="409" t="s">
        <v>1378</v>
      </c>
      <c r="H359" s="395" t="s">
        <v>481</v>
      </c>
      <c r="I359" s="364">
        <v>74114</v>
      </c>
      <c r="J359" s="364">
        <v>0</v>
      </c>
      <c r="K359" s="364">
        <v>0</v>
      </c>
      <c r="L359" s="364">
        <v>0</v>
      </c>
      <c r="M359" s="364">
        <v>0</v>
      </c>
      <c r="N359" s="364">
        <v>0</v>
      </c>
      <c r="O359" s="364">
        <v>74114</v>
      </c>
      <c r="P359" s="364">
        <v>0</v>
      </c>
      <c r="Q359" s="364">
        <v>0</v>
      </c>
      <c r="R359" s="258">
        <v>0</v>
      </c>
      <c r="S359" s="258">
        <v>0</v>
      </c>
      <c r="T359" s="258">
        <v>1.49098737</v>
      </c>
      <c r="U359" s="273"/>
      <c r="V359" s="364"/>
      <c r="W359" s="273"/>
      <c r="X359" s="258"/>
      <c r="Y359" s="273"/>
      <c r="Z359" s="273"/>
      <c r="AA359" s="273"/>
      <c r="AB359" s="258"/>
      <c r="AC359" s="394"/>
      <c r="AD359" s="273"/>
    </row>
    <row r="360" spans="1:30" ht="12" customHeight="1">
      <c r="A360" s="196">
        <v>3</v>
      </c>
      <c r="B360" s="196" t="s">
        <v>371</v>
      </c>
      <c r="C360" s="273">
        <v>155</v>
      </c>
      <c r="D360" s="273" t="s">
        <v>595</v>
      </c>
      <c r="E360" s="273" t="s">
        <v>1174</v>
      </c>
      <c r="F360" s="273">
        <v>37</v>
      </c>
      <c r="G360" s="273" t="s">
        <v>1378</v>
      </c>
      <c r="H360" s="196" t="s">
        <v>1440</v>
      </c>
      <c r="I360" s="364">
        <v>200000</v>
      </c>
      <c r="J360" s="364">
        <v>0</v>
      </c>
      <c r="K360" s="364">
        <v>0</v>
      </c>
      <c r="L360" s="364">
        <v>0</v>
      </c>
      <c r="M360" s="364">
        <v>0</v>
      </c>
      <c r="N360" s="364">
        <v>0</v>
      </c>
      <c r="O360" s="364">
        <v>200000</v>
      </c>
      <c r="P360" s="364">
        <v>0</v>
      </c>
      <c r="Q360" s="364">
        <v>0</v>
      </c>
      <c r="R360" s="258">
        <v>0</v>
      </c>
      <c r="S360" s="258">
        <v>0</v>
      </c>
      <c r="T360" s="258">
        <v>10</v>
      </c>
      <c r="U360" s="273"/>
      <c r="V360" s="364">
        <v>2133903.39</v>
      </c>
      <c r="W360" s="273"/>
      <c r="X360" s="258">
        <v>0</v>
      </c>
      <c r="Y360" s="273"/>
      <c r="Z360" s="273"/>
      <c r="AA360" s="273"/>
      <c r="AB360" s="258" t="s">
        <v>1246</v>
      </c>
      <c r="AC360" s="394"/>
      <c r="AD360" s="273"/>
    </row>
    <row r="361" spans="1:30" ht="12" customHeight="1">
      <c r="A361" s="196">
        <v>3</v>
      </c>
      <c r="B361" s="196" t="s">
        <v>371</v>
      </c>
      <c r="C361" s="273">
        <v>156</v>
      </c>
      <c r="D361" s="273" t="s">
        <v>599</v>
      </c>
      <c r="E361" s="273" t="s">
        <v>1031</v>
      </c>
      <c r="F361" s="273">
        <v>37</v>
      </c>
      <c r="G361" s="273" t="s">
        <v>1378</v>
      </c>
      <c r="H361" s="196" t="s">
        <v>1442</v>
      </c>
      <c r="I361" s="364">
        <v>2690</v>
      </c>
      <c r="J361" s="364">
        <v>0</v>
      </c>
      <c r="K361" s="364">
        <v>0</v>
      </c>
      <c r="L361" s="364">
        <v>0</v>
      </c>
      <c r="M361" s="364">
        <v>0</v>
      </c>
      <c r="N361" s="364">
        <v>0</v>
      </c>
      <c r="O361" s="364">
        <v>2690</v>
      </c>
      <c r="P361" s="364">
        <v>0</v>
      </c>
      <c r="Q361" s="364">
        <v>0</v>
      </c>
      <c r="R361" s="258">
        <v>0</v>
      </c>
      <c r="S361" s="258">
        <v>0</v>
      </c>
      <c r="T361" s="368">
        <v>0.53800000000000003</v>
      </c>
      <c r="U361" s="273"/>
      <c r="V361" s="364"/>
      <c r="W361" s="273"/>
      <c r="X361" s="258"/>
      <c r="Y361" s="273"/>
      <c r="Z361" s="273"/>
      <c r="AA361" s="273"/>
      <c r="AB361" s="258"/>
      <c r="AC361" s="394"/>
      <c r="AD361" s="273"/>
    </row>
    <row r="362" spans="1:30" ht="12" customHeight="1">
      <c r="A362" s="196">
        <v>3</v>
      </c>
      <c r="B362" s="196" t="s">
        <v>342</v>
      </c>
      <c r="C362" s="273">
        <v>157</v>
      </c>
      <c r="D362" s="273" t="s">
        <v>480</v>
      </c>
      <c r="E362" s="273" t="s">
        <v>1175</v>
      </c>
      <c r="F362" s="273">
        <v>37</v>
      </c>
      <c r="G362" s="273" t="s">
        <v>1378</v>
      </c>
      <c r="H362" s="395" t="s">
        <v>1177</v>
      </c>
      <c r="I362" s="364">
        <v>3408091</v>
      </c>
      <c r="J362" s="364">
        <v>0</v>
      </c>
      <c r="K362" s="364">
        <v>0</v>
      </c>
      <c r="L362" s="364">
        <v>0</v>
      </c>
      <c r="M362" s="364">
        <v>0</v>
      </c>
      <c r="N362" s="364">
        <v>0</v>
      </c>
      <c r="O362" s="364">
        <v>3408091</v>
      </c>
      <c r="P362" s="364">
        <v>0</v>
      </c>
      <c r="Q362" s="364">
        <v>0</v>
      </c>
      <c r="R362" s="258">
        <v>0</v>
      </c>
      <c r="S362" s="258">
        <v>0</v>
      </c>
      <c r="T362" s="258">
        <v>5.1969243199999999</v>
      </c>
      <c r="U362" s="273"/>
      <c r="V362" s="364">
        <v>307757.93</v>
      </c>
      <c r="W362" s="273"/>
      <c r="X362" s="258">
        <v>0</v>
      </c>
      <c r="Y362" s="273"/>
      <c r="Z362" s="273"/>
      <c r="AA362" s="273"/>
      <c r="AB362" s="258" t="s">
        <v>1246</v>
      </c>
      <c r="AC362" s="394"/>
      <c r="AD362" s="273"/>
    </row>
    <row r="363" spans="1:30" ht="12" customHeight="1">
      <c r="A363" s="196">
        <v>4</v>
      </c>
      <c r="B363" s="196" t="s">
        <v>336</v>
      </c>
      <c r="C363" s="273">
        <v>158</v>
      </c>
      <c r="D363" s="377" t="s">
        <v>1439</v>
      </c>
      <c r="E363" s="273"/>
      <c r="F363" s="273">
        <v>37</v>
      </c>
      <c r="G363" s="273" t="s">
        <v>1378</v>
      </c>
      <c r="H363" s="395" t="s">
        <v>602</v>
      </c>
      <c r="I363" s="364">
        <v>84233</v>
      </c>
      <c r="J363" s="364">
        <v>0</v>
      </c>
      <c r="K363" s="364">
        <v>0</v>
      </c>
      <c r="L363" s="364">
        <v>0</v>
      </c>
      <c r="M363" s="364">
        <v>0</v>
      </c>
      <c r="N363" s="364">
        <v>0</v>
      </c>
      <c r="O363" s="364">
        <v>84233</v>
      </c>
      <c r="P363" s="364">
        <v>0</v>
      </c>
      <c r="Q363" s="364">
        <v>0</v>
      </c>
      <c r="R363" s="258">
        <v>0</v>
      </c>
      <c r="S363" s="258">
        <v>0</v>
      </c>
      <c r="T363" s="258">
        <v>4.8133142900000001</v>
      </c>
      <c r="U363" s="273"/>
      <c r="V363" s="364"/>
      <c r="W363" s="273"/>
      <c r="X363" s="258"/>
      <c r="Y363" s="273"/>
      <c r="Z363" s="273"/>
      <c r="AA363" s="273"/>
      <c r="AB363" s="258"/>
      <c r="AC363" s="394"/>
      <c r="AD363" s="273"/>
    </row>
    <row r="364" spans="1:30" ht="12" customHeight="1">
      <c r="A364" s="196">
        <v>4</v>
      </c>
      <c r="B364" s="196" t="s">
        <v>371</v>
      </c>
      <c r="C364" s="273">
        <v>159</v>
      </c>
      <c r="D364" s="377" t="s">
        <v>1441</v>
      </c>
      <c r="E364" s="273"/>
      <c r="F364" s="273">
        <v>37</v>
      </c>
      <c r="G364" s="273" t="s">
        <v>1378</v>
      </c>
      <c r="H364" s="395" t="s">
        <v>167</v>
      </c>
      <c r="I364" s="364">
        <v>266145</v>
      </c>
      <c r="J364" s="364">
        <v>0</v>
      </c>
      <c r="K364" s="364">
        <v>0</v>
      </c>
      <c r="L364" s="364">
        <v>0</v>
      </c>
      <c r="M364" s="364">
        <v>0</v>
      </c>
      <c r="N364" s="364">
        <v>0</v>
      </c>
      <c r="O364" s="364">
        <v>266145</v>
      </c>
      <c r="P364" s="364">
        <v>0</v>
      </c>
      <c r="Q364" s="364">
        <v>0</v>
      </c>
      <c r="R364" s="258">
        <v>0</v>
      </c>
      <c r="S364" s="258">
        <v>0</v>
      </c>
      <c r="T364" s="258">
        <v>7.8277941200000001</v>
      </c>
      <c r="U364" s="273"/>
      <c r="V364" s="364"/>
      <c r="W364" s="273"/>
      <c r="X364" s="258"/>
      <c r="Y364" s="273"/>
      <c r="Z364" s="273"/>
      <c r="AA364" s="273"/>
      <c r="AB364" s="258"/>
      <c r="AC364" s="394"/>
      <c r="AD364" s="273"/>
    </row>
    <row r="365" spans="1:30" ht="12" customHeight="1">
      <c r="A365" s="196">
        <v>4</v>
      </c>
      <c r="B365" s="196" t="s">
        <v>371</v>
      </c>
      <c r="C365" s="273">
        <v>160</v>
      </c>
      <c r="D365" s="273" t="s">
        <v>757</v>
      </c>
      <c r="E365" s="273" t="s">
        <v>1176</v>
      </c>
      <c r="F365" s="273">
        <v>37</v>
      </c>
      <c r="G365" s="273" t="s">
        <v>1378</v>
      </c>
      <c r="H365" s="395" t="s">
        <v>191</v>
      </c>
      <c r="I365" s="364">
        <v>54184</v>
      </c>
      <c r="J365" s="364">
        <v>0</v>
      </c>
      <c r="K365" s="364">
        <v>0</v>
      </c>
      <c r="L365" s="364">
        <v>0</v>
      </c>
      <c r="M365" s="364">
        <v>0</v>
      </c>
      <c r="N365" s="364">
        <v>0</v>
      </c>
      <c r="O365" s="364">
        <v>54184</v>
      </c>
      <c r="P365" s="364">
        <v>0</v>
      </c>
      <c r="Q365" s="364">
        <v>0</v>
      </c>
      <c r="R365" s="258">
        <v>0</v>
      </c>
      <c r="S365" s="258">
        <v>0</v>
      </c>
      <c r="T365" s="258">
        <v>2.4629090900000001</v>
      </c>
      <c r="U365" s="273"/>
      <c r="V365" s="364">
        <v>65420900.75</v>
      </c>
      <c r="W365" s="273"/>
      <c r="X365" s="258">
        <v>0</v>
      </c>
      <c r="Y365" s="273"/>
      <c r="Z365" s="273"/>
      <c r="AA365" s="273"/>
      <c r="AB365" s="258" t="s">
        <v>1246</v>
      </c>
      <c r="AC365" s="394"/>
      <c r="AD365" s="273"/>
    </row>
    <row r="366" spans="1:30" ht="12" customHeight="1">
      <c r="A366" s="196">
        <v>5</v>
      </c>
      <c r="B366" s="196" t="s">
        <v>371</v>
      </c>
      <c r="C366" s="273">
        <v>161</v>
      </c>
      <c r="D366" s="273" t="s">
        <v>601</v>
      </c>
      <c r="E366" s="273" t="s">
        <v>1178</v>
      </c>
      <c r="F366" s="273">
        <v>37</v>
      </c>
      <c r="G366" s="273" t="s">
        <v>1378</v>
      </c>
      <c r="H366" s="395" t="s">
        <v>605</v>
      </c>
      <c r="I366" s="364">
        <v>34948</v>
      </c>
      <c r="J366" s="364">
        <v>0</v>
      </c>
      <c r="K366" s="364">
        <v>0</v>
      </c>
      <c r="L366" s="364">
        <v>0</v>
      </c>
      <c r="M366" s="364">
        <v>0</v>
      </c>
      <c r="N366" s="364">
        <v>0</v>
      </c>
      <c r="O366" s="364">
        <v>34948</v>
      </c>
      <c r="P366" s="364">
        <v>0</v>
      </c>
      <c r="Q366" s="364">
        <v>0</v>
      </c>
      <c r="R366" s="258">
        <v>0</v>
      </c>
      <c r="S366" s="258">
        <v>0</v>
      </c>
      <c r="T366" s="258">
        <v>0.45438942999999998</v>
      </c>
      <c r="U366" s="273"/>
      <c r="V366" s="364">
        <v>1452916.3</v>
      </c>
      <c r="W366" s="273"/>
      <c r="X366" s="258">
        <v>0</v>
      </c>
      <c r="Y366" s="273"/>
      <c r="Z366" s="273"/>
      <c r="AA366" s="273"/>
      <c r="AB366" s="258" t="s">
        <v>1246</v>
      </c>
      <c r="AC366" s="394"/>
      <c r="AD366" s="273"/>
    </row>
    <row r="367" spans="1:30" ht="12" customHeight="1">
      <c r="A367" s="196">
        <v>4</v>
      </c>
      <c r="B367" s="196" t="s">
        <v>371</v>
      </c>
      <c r="C367" s="273">
        <v>162</v>
      </c>
      <c r="D367" s="273" t="s">
        <v>538</v>
      </c>
      <c r="E367" s="273" t="s">
        <v>1179</v>
      </c>
      <c r="F367" s="273">
        <v>37</v>
      </c>
      <c r="G367" s="273" t="s">
        <v>1378</v>
      </c>
      <c r="H367" s="196" t="s">
        <v>1444</v>
      </c>
      <c r="I367" s="364">
        <v>40000</v>
      </c>
      <c r="J367" s="364">
        <v>0</v>
      </c>
      <c r="K367" s="364">
        <v>0</v>
      </c>
      <c r="L367" s="364">
        <v>0</v>
      </c>
      <c r="M367" s="364">
        <v>0</v>
      </c>
      <c r="N367" s="364">
        <v>0</v>
      </c>
      <c r="O367" s="364">
        <v>40000</v>
      </c>
      <c r="P367" s="364">
        <v>0</v>
      </c>
      <c r="Q367" s="364">
        <v>0</v>
      </c>
      <c r="R367" s="258">
        <v>0</v>
      </c>
      <c r="S367" s="258">
        <v>0</v>
      </c>
      <c r="T367" s="258">
        <v>5.0750000000000002</v>
      </c>
      <c r="U367" s="273"/>
      <c r="V367" s="364">
        <v>2663394.67</v>
      </c>
      <c r="W367" s="273"/>
      <c r="X367" s="258">
        <v>0</v>
      </c>
      <c r="Y367" s="273"/>
      <c r="Z367" s="273"/>
      <c r="AA367" s="273"/>
      <c r="AB367" s="258" t="s">
        <v>1246</v>
      </c>
      <c r="AC367" s="394"/>
      <c r="AD367" s="273"/>
    </row>
    <row r="368" spans="1:30" ht="12" customHeight="1">
      <c r="A368" s="196">
        <v>5</v>
      </c>
      <c r="B368" s="196" t="s">
        <v>371</v>
      </c>
      <c r="C368" s="273">
        <v>163</v>
      </c>
      <c r="D368" s="273" t="s">
        <v>604</v>
      </c>
      <c r="E368" s="273" t="s">
        <v>1180</v>
      </c>
      <c r="F368" s="273">
        <v>37</v>
      </c>
      <c r="G368" s="273" t="s">
        <v>1378</v>
      </c>
      <c r="H368" s="196" t="s">
        <v>1446</v>
      </c>
      <c r="I368" s="364">
        <v>17972</v>
      </c>
      <c r="J368" s="364">
        <v>0</v>
      </c>
      <c r="K368" s="364">
        <v>0</v>
      </c>
      <c r="L368" s="364">
        <v>0</v>
      </c>
      <c r="M368" s="364">
        <v>0</v>
      </c>
      <c r="N368" s="364">
        <v>0</v>
      </c>
      <c r="O368" s="364">
        <v>17972</v>
      </c>
      <c r="P368" s="364">
        <v>0</v>
      </c>
      <c r="Q368" s="364">
        <v>0</v>
      </c>
      <c r="R368" s="258">
        <v>0</v>
      </c>
      <c r="S368" s="258">
        <v>0</v>
      </c>
      <c r="T368" s="258">
        <v>1.7971999999999999</v>
      </c>
      <c r="U368" s="273"/>
      <c r="V368" s="364">
        <v>2713182.79</v>
      </c>
      <c r="W368" s="273"/>
      <c r="X368" s="258">
        <v>0</v>
      </c>
      <c r="Y368" s="273"/>
      <c r="Z368" s="273"/>
      <c r="AA368" s="273"/>
      <c r="AB368" s="258" t="s">
        <v>1246</v>
      </c>
      <c r="AC368" s="394"/>
      <c r="AD368" s="273"/>
    </row>
    <row r="369" spans="1:30" ht="12" customHeight="1">
      <c r="A369" s="196">
        <v>5</v>
      </c>
      <c r="B369" s="196" t="s">
        <v>371</v>
      </c>
      <c r="C369" s="273">
        <v>164</v>
      </c>
      <c r="D369" s="377" t="s">
        <v>1443</v>
      </c>
      <c r="E369" s="273"/>
      <c r="F369" s="273">
        <v>37</v>
      </c>
      <c r="G369" s="273" t="s">
        <v>1378</v>
      </c>
      <c r="H369" s="395" t="s">
        <v>474</v>
      </c>
      <c r="I369" s="364">
        <v>43200</v>
      </c>
      <c r="J369" s="364">
        <v>0</v>
      </c>
      <c r="K369" s="364">
        <v>0</v>
      </c>
      <c r="L369" s="364">
        <v>0</v>
      </c>
      <c r="M369" s="364">
        <v>0</v>
      </c>
      <c r="N369" s="364">
        <v>0</v>
      </c>
      <c r="O369" s="364">
        <v>43200</v>
      </c>
      <c r="P369" s="364">
        <v>0</v>
      </c>
      <c r="Q369" s="364">
        <v>0</v>
      </c>
      <c r="R369" s="258">
        <v>0</v>
      </c>
      <c r="S369" s="258">
        <v>0</v>
      </c>
      <c r="T369" s="258">
        <v>6.1714285699999998</v>
      </c>
      <c r="U369" s="273"/>
      <c r="V369" s="364"/>
      <c r="W369" s="273"/>
      <c r="X369" s="258"/>
      <c r="Y369" s="273"/>
      <c r="Z369" s="273"/>
      <c r="AA369" s="273"/>
      <c r="AB369" s="258"/>
      <c r="AC369" s="394"/>
      <c r="AD369" s="273"/>
    </row>
    <row r="370" spans="1:30" ht="12" customHeight="1">
      <c r="A370" s="196">
        <v>5</v>
      </c>
      <c r="B370" s="196" t="s">
        <v>511</v>
      </c>
      <c r="C370" s="273">
        <v>165</v>
      </c>
      <c r="D370" s="377" t="s">
        <v>1445</v>
      </c>
      <c r="E370" s="273"/>
      <c r="F370" s="273">
        <v>37</v>
      </c>
      <c r="G370" s="273" t="s">
        <v>1378</v>
      </c>
      <c r="H370" s="395" t="s">
        <v>611</v>
      </c>
      <c r="I370" s="364">
        <v>81277</v>
      </c>
      <c r="J370" s="364">
        <v>0</v>
      </c>
      <c r="K370" s="364">
        <v>0</v>
      </c>
      <c r="L370" s="364">
        <v>0</v>
      </c>
      <c r="M370" s="364">
        <v>0</v>
      </c>
      <c r="N370" s="364">
        <v>0</v>
      </c>
      <c r="O370" s="364">
        <v>81277</v>
      </c>
      <c r="P370" s="364">
        <v>0</v>
      </c>
      <c r="Q370" s="364">
        <v>0</v>
      </c>
      <c r="R370" s="258">
        <v>0</v>
      </c>
      <c r="S370" s="258">
        <v>0</v>
      </c>
      <c r="T370" s="258">
        <v>0</v>
      </c>
      <c r="U370" s="273"/>
      <c r="V370" s="364"/>
      <c r="W370" s="273"/>
      <c r="X370" s="258"/>
      <c r="Y370" s="273"/>
      <c r="Z370" s="273"/>
      <c r="AA370" s="273"/>
      <c r="AB370" s="258"/>
      <c r="AC370" s="394"/>
      <c r="AD370" s="273"/>
    </row>
    <row r="371" spans="1:30" ht="12" customHeight="1">
      <c r="A371" s="196">
        <v>6</v>
      </c>
      <c r="B371" s="196" t="s">
        <v>371</v>
      </c>
      <c r="C371" s="273">
        <v>166</v>
      </c>
      <c r="D371" s="273" t="s">
        <v>473</v>
      </c>
      <c r="E371" s="273" t="s">
        <v>1181</v>
      </c>
      <c r="F371" s="273">
        <v>37</v>
      </c>
      <c r="G371" s="273" t="s">
        <v>1378</v>
      </c>
      <c r="H371" s="395" t="s">
        <v>211</v>
      </c>
      <c r="I371" s="364">
        <v>727080</v>
      </c>
      <c r="J371" s="364">
        <v>0</v>
      </c>
      <c r="K371" s="364">
        <v>0</v>
      </c>
      <c r="L371" s="364">
        <v>0</v>
      </c>
      <c r="M371" s="364">
        <v>0</v>
      </c>
      <c r="N371" s="364">
        <v>0</v>
      </c>
      <c r="O371" s="364">
        <v>727080</v>
      </c>
      <c r="P371" s="364">
        <v>0</v>
      </c>
      <c r="Q371" s="364">
        <v>0</v>
      </c>
      <c r="R371" s="258">
        <v>0</v>
      </c>
      <c r="S371" s="258">
        <v>0</v>
      </c>
      <c r="T371" s="258">
        <v>4.8003486000000004</v>
      </c>
      <c r="U371" s="273"/>
      <c r="V371" s="364">
        <v>314757.65000000002</v>
      </c>
      <c r="W371" s="273"/>
      <c r="X371" s="258">
        <v>0</v>
      </c>
      <c r="Y371" s="273"/>
      <c r="Z371" s="273"/>
      <c r="AA371" s="273"/>
      <c r="AB371" s="258" t="s">
        <v>1246</v>
      </c>
      <c r="AC371" s="394"/>
      <c r="AD371" s="273"/>
    </row>
    <row r="372" spans="1:30" ht="12" customHeight="1">
      <c r="A372" s="196">
        <v>8</v>
      </c>
      <c r="B372" s="196" t="s">
        <v>371</v>
      </c>
      <c r="C372" s="273">
        <v>167</v>
      </c>
      <c r="D372" s="273" t="s">
        <v>610</v>
      </c>
      <c r="E372" s="273" t="s">
        <v>1182</v>
      </c>
      <c r="F372" s="273">
        <v>37</v>
      </c>
      <c r="G372" s="273" t="s">
        <v>1378</v>
      </c>
      <c r="H372" s="395" t="s">
        <v>614</v>
      </c>
      <c r="I372" s="364">
        <v>317647</v>
      </c>
      <c r="J372" s="364">
        <v>0</v>
      </c>
      <c r="K372" s="364">
        <v>0</v>
      </c>
      <c r="L372" s="364">
        <v>0</v>
      </c>
      <c r="M372" s="364">
        <v>0</v>
      </c>
      <c r="N372" s="364">
        <v>0</v>
      </c>
      <c r="O372" s="364">
        <v>317647</v>
      </c>
      <c r="P372" s="364">
        <v>0</v>
      </c>
      <c r="Q372" s="364">
        <v>0</v>
      </c>
      <c r="R372" s="258">
        <v>0</v>
      </c>
      <c r="S372" s="258">
        <v>0</v>
      </c>
      <c r="T372" s="258">
        <v>4.9249887599999997</v>
      </c>
      <c r="U372" s="273"/>
      <c r="V372" s="364">
        <v>1219162.25</v>
      </c>
      <c r="W372" s="273"/>
      <c r="X372" s="258">
        <v>0</v>
      </c>
      <c r="Y372" s="273"/>
      <c r="Z372" s="273"/>
      <c r="AA372" s="273"/>
      <c r="AB372" s="258" t="s">
        <v>1246</v>
      </c>
      <c r="AC372" s="394"/>
      <c r="AD372" s="273"/>
    </row>
    <row r="373" spans="1:30" ht="12" customHeight="1">
      <c r="A373" s="196">
        <v>17</v>
      </c>
      <c r="B373" s="196" t="s">
        <v>371</v>
      </c>
      <c r="C373" s="273">
        <v>168</v>
      </c>
      <c r="D373" s="273" t="s">
        <v>612</v>
      </c>
      <c r="E373" s="273" t="s">
        <v>1183</v>
      </c>
      <c r="F373" s="273">
        <v>37</v>
      </c>
      <c r="G373" s="273" t="s">
        <v>1378</v>
      </c>
      <c r="H373" s="395" t="s">
        <v>759</v>
      </c>
      <c r="I373" s="401">
        <v>370674</v>
      </c>
      <c r="J373" s="364">
        <v>0</v>
      </c>
      <c r="K373" s="364">
        <v>0</v>
      </c>
      <c r="L373" s="364">
        <v>0</v>
      </c>
      <c r="M373" s="364">
        <v>0</v>
      </c>
      <c r="N373" s="364">
        <v>0</v>
      </c>
      <c r="O373" s="364">
        <v>370674</v>
      </c>
      <c r="P373" s="364">
        <v>0</v>
      </c>
      <c r="Q373" s="364">
        <v>0</v>
      </c>
      <c r="R373" s="258">
        <v>0</v>
      </c>
      <c r="S373" s="411">
        <v>0</v>
      </c>
      <c r="T373" s="258">
        <v>4.9259003300000002</v>
      </c>
      <c r="U373" s="273"/>
      <c r="V373" s="364">
        <v>14401412.880000001</v>
      </c>
      <c r="W373" s="273"/>
      <c r="X373" s="258">
        <v>0</v>
      </c>
      <c r="Y373" s="273"/>
      <c r="Z373" s="273"/>
      <c r="AA373" s="273"/>
      <c r="AB373" s="258" t="s">
        <v>1246</v>
      </c>
      <c r="AC373" s="394"/>
      <c r="AD373" s="273"/>
    </row>
    <row r="374" spans="1:30" ht="12" customHeight="1">
      <c r="A374" s="196">
        <v>8</v>
      </c>
      <c r="B374" s="196" t="s">
        <v>363</v>
      </c>
      <c r="C374" s="273">
        <v>169</v>
      </c>
      <c r="D374" s="273" t="s">
        <v>613</v>
      </c>
      <c r="E374" s="273" t="s">
        <v>1184</v>
      </c>
      <c r="F374" s="273">
        <v>37</v>
      </c>
      <c r="G374" s="273" t="s">
        <v>1378</v>
      </c>
      <c r="H374" s="196" t="s">
        <v>1448</v>
      </c>
      <c r="I374" s="364">
        <v>24600</v>
      </c>
      <c r="J374" s="364">
        <v>0</v>
      </c>
      <c r="K374" s="364">
        <v>0</v>
      </c>
      <c r="L374" s="364">
        <v>0</v>
      </c>
      <c r="M374" s="364">
        <v>0</v>
      </c>
      <c r="N374" s="364">
        <v>0</v>
      </c>
      <c r="O374" s="364">
        <v>24600</v>
      </c>
      <c r="P374" s="364">
        <v>0</v>
      </c>
      <c r="Q374" s="364">
        <v>0</v>
      </c>
      <c r="R374" s="258">
        <v>0</v>
      </c>
      <c r="S374" s="258">
        <v>0</v>
      </c>
      <c r="T374" s="258">
        <v>2.46</v>
      </c>
      <c r="U374" s="273"/>
      <c r="V374" s="364">
        <v>3176471.84</v>
      </c>
      <c r="W374" s="273"/>
      <c r="X374" s="258">
        <v>0</v>
      </c>
      <c r="Y374" s="273"/>
      <c r="Z374" s="273"/>
      <c r="AA374" s="273"/>
      <c r="AB374" s="258" t="s">
        <v>1246</v>
      </c>
      <c r="AC374" s="394"/>
      <c r="AD374" s="273"/>
    </row>
    <row r="375" spans="1:30" ht="12" customHeight="1">
      <c r="A375" s="196">
        <v>8</v>
      </c>
      <c r="B375" s="196" t="s">
        <v>433</v>
      </c>
      <c r="C375" s="273">
        <v>170</v>
      </c>
      <c r="D375" s="273" t="s">
        <v>758</v>
      </c>
      <c r="E375" s="273" t="s">
        <v>1144</v>
      </c>
      <c r="F375" s="273">
        <v>37</v>
      </c>
      <c r="G375" s="273" t="s">
        <v>1378</v>
      </c>
      <c r="H375" s="395" t="s">
        <v>220</v>
      </c>
      <c r="I375" s="364">
        <v>42005</v>
      </c>
      <c r="J375" s="364">
        <v>0</v>
      </c>
      <c r="K375" s="364">
        <v>0</v>
      </c>
      <c r="L375" s="364">
        <v>0</v>
      </c>
      <c r="M375" s="364">
        <v>0</v>
      </c>
      <c r="N375" s="364">
        <v>0</v>
      </c>
      <c r="O375" s="364">
        <v>42005</v>
      </c>
      <c r="P375" s="364">
        <v>0</v>
      </c>
      <c r="Q375" s="364">
        <v>0</v>
      </c>
      <c r="R375" s="258">
        <v>0</v>
      </c>
      <c r="S375" s="258">
        <v>0</v>
      </c>
      <c r="T375" s="258">
        <v>2.10025</v>
      </c>
      <c r="U375" s="273"/>
      <c r="V375" s="364"/>
      <c r="W375" s="273"/>
      <c r="X375" s="258"/>
      <c r="Y375" s="273"/>
      <c r="Z375" s="273"/>
      <c r="AA375" s="273"/>
      <c r="AB375" s="258"/>
      <c r="AC375" s="394"/>
      <c r="AD375" s="273"/>
    </row>
    <row r="376" spans="1:30" ht="12" customHeight="1">
      <c r="A376" s="196">
        <v>8</v>
      </c>
      <c r="B376" s="196" t="s">
        <v>345</v>
      </c>
      <c r="C376" s="273">
        <v>171</v>
      </c>
      <c r="D376" s="377" t="s">
        <v>1447</v>
      </c>
      <c r="E376" s="273"/>
      <c r="F376" s="273">
        <v>37</v>
      </c>
      <c r="G376" s="273" t="s">
        <v>1378</v>
      </c>
      <c r="H376" s="395" t="s">
        <v>632</v>
      </c>
      <c r="I376" s="364">
        <v>45835</v>
      </c>
      <c r="J376" s="364">
        <v>0</v>
      </c>
      <c r="K376" s="364">
        <v>0</v>
      </c>
      <c r="L376" s="364">
        <v>0</v>
      </c>
      <c r="M376" s="364">
        <v>0</v>
      </c>
      <c r="N376" s="364">
        <v>0</v>
      </c>
      <c r="O376" s="364">
        <v>45835</v>
      </c>
      <c r="P376" s="364">
        <v>0</v>
      </c>
      <c r="Q376" s="364">
        <v>0</v>
      </c>
      <c r="R376" s="258">
        <v>0</v>
      </c>
      <c r="S376" s="258">
        <v>0</v>
      </c>
      <c r="T376" s="258">
        <v>9.1669999999999998</v>
      </c>
      <c r="U376" s="273"/>
      <c r="V376" s="364"/>
      <c r="W376" s="273"/>
      <c r="X376" s="258"/>
      <c r="Y376" s="273"/>
      <c r="Z376" s="273"/>
      <c r="AA376" s="273"/>
      <c r="AB376" s="258"/>
      <c r="AC376" s="394"/>
      <c r="AD376" s="273"/>
    </row>
    <row r="377" spans="1:30" ht="12" customHeight="1">
      <c r="A377" s="196">
        <v>8</v>
      </c>
      <c r="B377" s="196" t="s">
        <v>371</v>
      </c>
      <c r="C377" s="273">
        <v>172</v>
      </c>
      <c r="D377" s="273" t="s">
        <v>630</v>
      </c>
      <c r="E377" s="273" t="s">
        <v>1053</v>
      </c>
      <c r="F377" s="273">
        <v>37</v>
      </c>
      <c r="G377" s="273" t="s">
        <v>1378</v>
      </c>
      <c r="H377" s="395" t="s">
        <v>634</v>
      </c>
      <c r="I377" s="364">
        <v>49259</v>
      </c>
      <c r="J377" s="364">
        <v>0</v>
      </c>
      <c r="K377" s="364">
        <v>0</v>
      </c>
      <c r="L377" s="364">
        <v>0</v>
      </c>
      <c r="M377" s="364">
        <v>0</v>
      </c>
      <c r="N377" s="364">
        <v>0</v>
      </c>
      <c r="O377" s="364">
        <v>49259</v>
      </c>
      <c r="P377" s="364">
        <v>0</v>
      </c>
      <c r="Q377" s="364">
        <v>0</v>
      </c>
      <c r="R377" s="258">
        <v>0</v>
      </c>
      <c r="S377" s="258">
        <v>0</v>
      </c>
      <c r="T377" s="258">
        <v>0.98517999999999994</v>
      </c>
      <c r="U377" s="273"/>
      <c r="V377" s="364"/>
      <c r="W377" s="273"/>
      <c r="X377" s="258"/>
      <c r="Y377" s="273"/>
      <c r="Z377" s="273"/>
      <c r="AA377" s="273"/>
      <c r="AB377" s="258"/>
      <c r="AC377" s="394"/>
      <c r="AD377" s="273"/>
    </row>
    <row r="378" spans="1:30" ht="12" customHeight="1">
      <c r="A378" s="196">
        <v>12</v>
      </c>
      <c r="B378" s="196" t="s">
        <v>371</v>
      </c>
      <c r="C378" s="273">
        <v>173</v>
      </c>
      <c r="D378" s="273" t="s">
        <v>631</v>
      </c>
      <c r="E378" s="273" t="s">
        <v>1186</v>
      </c>
      <c r="F378" s="273">
        <v>37</v>
      </c>
      <c r="G378" s="273" t="s">
        <v>1378</v>
      </c>
      <c r="H378" s="395" t="s">
        <v>515</v>
      </c>
      <c r="I378" s="364">
        <v>59110</v>
      </c>
      <c r="J378" s="364">
        <v>0</v>
      </c>
      <c r="K378" s="364">
        <v>0</v>
      </c>
      <c r="L378" s="364">
        <v>0</v>
      </c>
      <c r="M378" s="364">
        <v>0</v>
      </c>
      <c r="N378" s="364">
        <v>0</v>
      </c>
      <c r="O378" s="364">
        <v>59110</v>
      </c>
      <c r="P378" s="364">
        <v>0</v>
      </c>
      <c r="Q378" s="364">
        <v>0</v>
      </c>
      <c r="R378" s="258">
        <v>0</v>
      </c>
      <c r="S378" s="258">
        <v>0</v>
      </c>
      <c r="T378" s="258">
        <v>0</v>
      </c>
      <c r="U378" s="273"/>
      <c r="V378" s="364">
        <v>448959.58</v>
      </c>
      <c r="W378" s="273"/>
      <c r="X378" s="258">
        <v>0</v>
      </c>
      <c r="Y378" s="273"/>
      <c r="Z378" s="273"/>
      <c r="AA378" s="273"/>
      <c r="AB378" s="258" t="s">
        <v>1246</v>
      </c>
      <c r="AC378" s="394"/>
      <c r="AD378" s="273"/>
    </row>
    <row r="379" spans="1:30" ht="12" customHeight="1">
      <c r="A379" s="196">
        <v>12</v>
      </c>
      <c r="B379" s="196" t="s">
        <v>342</v>
      </c>
      <c r="C379" s="273">
        <v>174</v>
      </c>
      <c r="D379" s="273" t="s">
        <v>633</v>
      </c>
      <c r="E379" s="273" t="s">
        <v>1187</v>
      </c>
      <c r="F379" s="273">
        <v>37</v>
      </c>
      <c r="G379" s="273" t="s">
        <v>1378</v>
      </c>
      <c r="H379" s="395" t="s">
        <v>639</v>
      </c>
      <c r="I379" s="364">
        <v>165017</v>
      </c>
      <c r="J379" s="364">
        <v>0</v>
      </c>
      <c r="K379" s="364">
        <v>0</v>
      </c>
      <c r="L379" s="364">
        <v>0</v>
      </c>
      <c r="M379" s="364">
        <v>0</v>
      </c>
      <c r="N379" s="364">
        <v>0</v>
      </c>
      <c r="O379" s="364">
        <v>165017</v>
      </c>
      <c r="P379" s="364">
        <v>0</v>
      </c>
      <c r="Q379" s="364">
        <v>0</v>
      </c>
      <c r="R379" s="258">
        <v>0</v>
      </c>
      <c r="S379" s="258">
        <v>0</v>
      </c>
      <c r="T379" s="258">
        <v>5.00051515</v>
      </c>
      <c r="U379" s="273"/>
      <c r="V379" s="364">
        <v>492590.81</v>
      </c>
      <c r="W379" s="273"/>
      <c r="X379" s="258">
        <v>0</v>
      </c>
      <c r="Y379" s="273"/>
      <c r="Z379" s="273"/>
      <c r="AA379" s="273"/>
      <c r="AB379" s="258" t="s">
        <v>1246</v>
      </c>
      <c r="AC379" s="394"/>
      <c r="AD379" s="273"/>
    </row>
    <row r="380" spans="1:30" ht="12" customHeight="1">
      <c r="A380" s="196">
        <v>14</v>
      </c>
      <c r="B380" s="196" t="s">
        <v>371</v>
      </c>
      <c r="C380" s="273">
        <v>175</v>
      </c>
      <c r="D380" s="273" t="s">
        <v>514</v>
      </c>
      <c r="E380" s="273" t="s">
        <v>1189</v>
      </c>
      <c r="F380" s="273">
        <v>37</v>
      </c>
      <c r="G380" s="273" t="s">
        <v>1378</v>
      </c>
      <c r="H380" s="395" t="s">
        <v>640</v>
      </c>
      <c r="I380" s="364">
        <v>113022</v>
      </c>
      <c r="J380" s="364">
        <v>0</v>
      </c>
      <c r="K380" s="364">
        <v>0</v>
      </c>
      <c r="L380" s="364">
        <v>0</v>
      </c>
      <c r="M380" s="364">
        <v>0</v>
      </c>
      <c r="N380" s="364">
        <v>0</v>
      </c>
      <c r="O380" s="364">
        <v>113022</v>
      </c>
      <c r="P380" s="364">
        <v>0</v>
      </c>
      <c r="Q380" s="364">
        <v>0</v>
      </c>
      <c r="R380" s="258">
        <v>0</v>
      </c>
      <c r="S380" s="258">
        <v>0</v>
      </c>
      <c r="T380" s="258">
        <v>0</v>
      </c>
      <c r="U380" s="273"/>
      <c r="V380" s="364">
        <v>591108.97</v>
      </c>
      <c r="W380" s="273"/>
      <c r="X380" s="258">
        <v>0</v>
      </c>
      <c r="Y380" s="273"/>
      <c r="Z380" s="273"/>
      <c r="AA380" s="273"/>
      <c r="AB380" s="258" t="s">
        <v>1246</v>
      </c>
      <c r="AC380" s="394"/>
      <c r="AD380" s="273"/>
    </row>
    <row r="381" spans="1:30" ht="12" customHeight="1">
      <c r="A381" s="196">
        <v>17</v>
      </c>
      <c r="B381" s="196" t="s">
        <v>371</v>
      </c>
      <c r="C381" s="273">
        <v>176</v>
      </c>
      <c r="D381" s="273" t="s">
        <v>638</v>
      </c>
      <c r="E381" s="273" t="s">
        <v>1190</v>
      </c>
      <c r="F381" s="273">
        <v>37</v>
      </c>
      <c r="G381" s="273" t="s">
        <v>1378</v>
      </c>
      <c r="H381" s="196" t="s">
        <v>1450</v>
      </c>
      <c r="I381" s="364">
        <v>158350</v>
      </c>
      <c r="J381" s="364">
        <v>0</v>
      </c>
      <c r="K381" s="364">
        <v>0</v>
      </c>
      <c r="L381" s="364">
        <v>0</v>
      </c>
      <c r="M381" s="364">
        <v>0</v>
      </c>
      <c r="N381" s="364">
        <v>0</v>
      </c>
      <c r="O381" s="364">
        <v>158350</v>
      </c>
      <c r="P381" s="364">
        <v>0</v>
      </c>
      <c r="Q381" s="364">
        <v>0</v>
      </c>
      <c r="R381" s="258">
        <v>0</v>
      </c>
      <c r="S381" s="258">
        <v>0</v>
      </c>
      <c r="T381" s="258">
        <v>10.556666665</v>
      </c>
      <c r="U381" s="273"/>
      <c r="V381" s="364">
        <v>825089.61</v>
      </c>
      <c r="W381" s="273"/>
      <c r="X381" s="258">
        <v>0</v>
      </c>
      <c r="Y381" s="273"/>
      <c r="Z381" s="273"/>
      <c r="AA381" s="273"/>
      <c r="AB381" s="258" t="s">
        <v>1246</v>
      </c>
      <c r="AC381" s="394"/>
      <c r="AD381" s="273"/>
    </row>
    <row r="382" spans="1:30" ht="12" customHeight="1">
      <c r="A382" s="196">
        <v>17</v>
      </c>
      <c r="B382" s="196" t="s">
        <v>371</v>
      </c>
      <c r="C382" s="273">
        <v>177</v>
      </c>
      <c r="D382" s="273" t="s">
        <v>1191</v>
      </c>
      <c r="E382" s="273" t="s">
        <v>1192</v>
      </c>
      <c r="F382" s="273">
        <v>37</v>
      </c>
      <c r="G382" s="273" t="s">
        <v>1378</v>
      </c>
      <c r="H382" s="395" t="s">
        <v>644</v>
      </c>
      <c r="I382" s="364">
        <v>58248</v>
      </c>
      <c r="J382" s="364">
        <v>0</v>
      </c>
      <c r="K382" s="364">
        <v>0</v>
      </c>
      <c r="L382" s="364">
        <v>0</v>
      </c>
      <c r="M382" s="364">
        <v>0</v>
      </c>
      <c r="N382" s="364">
        <v>0</v>
      </c>
      <c r="O382" s="364">
        <v>58248</v>
      </c>
      <c r="P382" s="364">
        <v>0</v>
      </c>
      <c r="Q382" s="364">
        <v>0</v>
      </c>
      <c r="R382" s="258">
        <v>0</v>
      </c>
      <c r="S382" s="258">
        <v>0</v>
      </c>
      <c r="T382" s="258">
        <v>0.61572939000000004</v>
      </c>
      <c r="U382" s="273"/>
      <c r="V382" s="364">
        <v>1061799.19</v>
      </c>
      <c r="W382" s="273"/>
      <c r="X382" s="258">
        <v>0</v>
      </c>
      <c r="Y382" s="273"/>
      <c r="Z382" s="273"/>
      <c r="AA382" s="273"/>
      <c r="AB382" s="258" t="s">
        <v>1246</v>
      </c>
      <c r="AC382" s="394"/>
      <c r="AD382" s="273"/>
    </row>
    <row r="383" spans="1:30" ht="12" customHeight="1">
      <c r="A383" s="196">
        <v>30</v>
      </c>
      <c r="B383" s="196" t="s">
        <v>433</v>
      </c>
      <c r="C383" s="273">
        <v>178</v>
      </c>
      <c r="D383" s="377" t="s">
        <v>1449</v>
      </c>
      <c r="E383" s="273"/>
      <c r="F383" s="273">
        <v>37</v>
      </c>
      <c r="G383" s="273" t="s">
        <v>1378</v>
      </c>
      <c r="H383" s="395" t="s">
        <v>517</v>
      </c>
      <c r="I383" s="364">
        <v>98518</v>
      </c>
      <c r="J383" s="364">
        <v>0</v>
      </c>
      <c r="K383" s="364">
        <v>0</v>
      </c>
      <c r="L383" s="364">
        <v>0</v>
      </c>
      <c r="M383" s="364">
        <v>0</v>
      </c>
      <c r="N383" s="364">
        <v>0</v>
      </c>
      <c r="O383" s="364">
        <v>98518</v>
      </c>
      <c r="P383" s="364">
        <v>0</v>
      </c>
      <c r="Q383" s="364">
        <v>0</v>
      </c>
      <c r="R383" s="258">
        <v>0</v>
      </c>
      <c r="S383" s="258">
        <v>0</v>
      </c>
      <c r="T383" s="258">
        <v>3.28393333</v>
      </c>
      <c r="U383" s="273"/>
      <c r="V383" s="364"/>
      <c r="W383" s="273"/>
      <c r="X383" s="258"/>
      <c r="Y383" s="273"/>
      <c r="Z383" s="273"/>
      <c r="AA383" s="273"/>
      <c r="AB383" s="258"/>
      <c r="AC383" s="394"/>
      <c r="AD383" s="273"/>
    </row>
    <row r="384" spans="1:30" ht="12" customHeight="1">
      <c r="A384" s="196">
        <v>17</v>
      </c>
      <c r="B384" s="196" t="s">
        <v>441</v>
      </c>
      <c r="C384" s="273">
        <v>179</v>
      </c>
      <c r="D384" s="273" t="s">
        <v>643</v>
      </c>
      <c r="E384" s="273" t="s">
        <v>1058</v>
      </c>
      <c r="F384" s="273">
        <v>37</v>
      </c>
      <c r="G384" s="273" t="s">
        <v>1378</v>
      </c>
      <c r="H384" s="196" t="s">
        <v>1452</v>
      </c>
      <c r="I384" s="364">
        <v>3300</v>
      </c>
      <c r="J384" s="364">
        <v>0</v>
      </c>
      <c r="K384" s="364">
        <v>0</v>
      </c>
      <c r="L384" s="364">
        <v>0</v>
      </c>
      <c r="M384" s="364">
        <v>0</v>
      </c>
      <c r="N384" s="364">
        <v>0</v>
      </c>
      <c r="O384" s="364">
        <v>3300</v>
      </c>
      <c r="P384" s="364">
        <v>0</v>
      </c>
      <c r="Q384" s="364">
        <v>0</v>
      </c>
      <c r="R384" s="258">
        <v>0</v>
      </c>
      <c r="S384" s="258">
        <v>0</v>
      </c>
      <c r="T384" s="258">
        <v>1.6500000000000001E-2</v>
      </c>
      <c r="U384" s="273"/>
      <c r="V384" s="364"/>
      <c r="W384" s="273"/>
      <c r="X384" s="258"/>
      <c r="Y384" s="273"/>
      <c r="Z384" s="273"/>
      <c r="AA384" s="273"/>
      <c r="AB384" s="258"/>
      <c r="AC384" s="394"/>
      <c r="AD384" s="273"/>
    </row>
    <row r="385" spans="1:30" ht="12" customHeight="1">
      <c r="A385" s="196">
        <v>31</v>
      </c>
      <c r="B385" s="196" t="s">
        <v>441</v>
      </c>
      <c r="C385" s="273">
        <v>180</v>
      </c>
      <c r="D385" s="273" t="s">
        <v>516</v>
      </c>
      <c r="E385" s="273" t="s">
        <v>1193</v>
      </c>
      <c r="F385" s="273">
        <v>37</v>
      </c>
      <c r="G385" s="273" t="s">
        <v>1378</v>
      </c>
      <c r="H385" s="395" t="s">
        <v>303</v>
      </c>
      <c r="I385" s="364">
        <v>147</v>
      </c>
      <c r="J385" s="364">
        <v>0</v>
      </c>
      <c r="K385" s="364">
        <v>0</v>
      </c>
      <c r="L385" s="364">
        <v>0</v>
      </c>
      <c r="M385" s="364">
        <v>0</v>
      </c>
      <c r="N385" s="364">
        <v>0</v>
      </c>
      <c r="O385" s="364">
        <v>147</v>
      </c>
      <c r="P385" s="364">
        <v>0</v>
      </c>
      <c r="Q385" s="364">
        <v>0</v>
      </c>
      <c r="R385" s="258">
        <v>0</v>
      </c>
      <c r="S385" s="258">
        <v>0</v>
      </c>
      <c r="T385" s="258">
        <v>2.9399999999999999E-4</v>
      </c>
      <c r="U385" s="273"/>
      <c r="V385" s="364">
        <v>2093303.07</v>
      </c>
      <c r="W385" s="273"/>
      <c r="X385" s="258">
        <v>0</v>
      </c>
      <c r="Y385" s="273"/>
      <c r="Z385" s="273"/>
      <c r="AA385" s="273"/>
      <c r="AB385" s="258" t="s">
        <v>1246</v>
      </c>
      <c r="AC385" s="394"/>
      <c r="AD385" s="273"/>
    </row>
    <row r="386" spans="1:30" ht="12" customHeight="1">
      <c r="A386" s="196">
        <v>17</v>
      </c>
      <c r="B386" s="196" t="s">
        <v>511</v>
      </c>
      <c r="C386" s="273">
        <v>181</v>
      </c>
      <c r="D386" s="377" t="s">
        <v>1451</v>
      </c>
      <c r="E386" s="273"/>
      <c r="F386" s="273">
        <v>37</v>
      </c>
      <c r="G386" s="273" t="s">
        <v>1378</v>
      </c>
      <c r="H386" s="395" t="s">
        <v>649</v>
      </c>
      <c r="I386" s="364">
        <v>4</v>
      </c>
      <c r="J386" s="364">
        <v>0</v>
      </c>
      <c r="K386" s="364">
        <v>0</v>
      </c>
      <c r="L386" s="364">
        <v>0</v>
      </c>
      <c r="M386" s="364">
        <v>0</v>
      </c>
      <c r="N386" s="364">
        <v>0</v>
      </c>
      <c r="O386" s="364">
        <v>4</v>
      </c>
      <c r="P386" s="364">
        <v>0</v>
      </c>
      <c r="Q386" s="364">
        <v>0</v>
      </c>
      <c r="R386" s="258">
        <v>0</v>
      </c>
      <c r="S386" s="258">
        <v>0</v>
      </c>
      <c r="T386" s="258">
        <v>3.2360000000000002E-5</v>
      </c>
      <c r="U386" s="273"/>
      <c r="V386" s="364"/>
      <c r="W386" s="273"/>
      <c r="X386" s="258"/>
      <c r="Y386" s="273"/>
      <c r="Z386" s="273"/>
      <c r="AA386" s="273"/>
      <c r="AB386" s="258"/>
      <c r="AC386" s="394"/>
      <c r="AD386" s="273"/>
    </row>
    <row r="387" spans="1:30" ht="12" customHeight="1">
      <c r="A387" s="196">
        <v>17</v>
      </c>
      <c r="B387" s="196" t="s">
        <v>371</v>
      </c>
      <c r="C387" s="273">
        <v>182</v>
      </c>
      <c r="D387" s="273" t="s">
        <v>749</v>
      </c>
      <c r="E387" s="273" t="s">
        <v>1194</v>
      </c>
      <c r="F387" s="273">
        <v>37</v>
      </c>
      <c r="G387" s="273" t="s">
        <v>1378</v>
      </c>
      <c r="H387" s="395" t="s">
        <v>766</v>
      </c>
      <c r="I387" s="364">
        <v>1970</v>
      </c>
      <c r="J387" s="364">
        <v>0</v>
      </c>
      <c r="K387" s="364">
        <v>0</v>
      </c>
      <c r="L387" s="364">
        <v>0</v>
      </c>
      <c r="M387" s="364">
        <v>0</v>
      </c>
      <c r="N387" s="364">
        <v>0</v>
      </c>
      <c r="O387" s="364">
        <v>1970</v>
      </c>
      <c r="P387" s="364">
        <v>0</v>
      </c>
      <c r="Q387" s="364">
        <v>0</v>
      </c>
      <c r="R387" s="258">
        <v>0</v>
      </c>
      <c r="S387" s="258">
        <v>0</v>
      </c>
      <c r="T387" s="258">
        <v>3.9399999999999998E-2</v>
      </c>
      <c r="U387" s="273"/>
      <c r="V387" s="364">
        <v>12540.87</v>
      </c>
      <c r="W387" s="273"/>
      <c r="X387" s="258">
        <v>0</v>
      </c>
      <c r="Y387" s="273"/>
      <c r="Z387" s="273"/>
      <c r="AA387" s="273"/>
      <c r="AB387" s="258" t="s">
        <v>1246</v>
      </c>
      <c r="AC387" s="394"/>
      <c r="AD387" s="273"/>
    </row>
    <row r="388" spans="1:30" ht="12" customHeight="1">
      <c r="A388" s="196">
        <v>17</v>
      </c>
      <c r="B388" s="196" t="s">
        <v>371</v>
      </c>
      <c r="C388" s="273">
        <v>183</v>
      </c>
      <c r="D388" s="273" t="s">
        <v>648</v>
      </c>
      <c r="E388" s="273" t="s">
        <v>1195</v>
      </c>
      <c r="F388" s="273">
        <v>37</v>
      </c>
      <c r="G388" s="273" t="s">
        <v>1378</v>
      </c>
      <c r="H388" s="395" t="s">
        <v>315</v>
      </c>
      <c r="I388" s="364">
        <v>35227</v>
      </c>
      <c r="J388" s="364">
        <v>0</v>
      </c>
      <c r="K388" s="364">
        <v>0</v>
      </c>
      <c r="L388" s="364">
        <v>0</v>
      </c>
      <c r="M388" s="364">
        <v>0</v>
      </c>
      <c r="N388" s="364">
        <v>0</v>
      </c>
      <c r="O388" s="364">
        <v>35227</v>
      </c>
      <c r="P388" s="364">
        <v>0</v>
      </c>
      <c r="Q388" s="364">
        <v>0</v>
      </c>
      <c r="R388" s="258">
        <v>0</v>
      </c>
      <c r="S388" s="258">
        <v>0</v>
      </c>
      <c r="T388" s="258">
        <v>0.35227000000000003</v>
      </c>
      <c r="U388" s="273"/>
      <c r="V388" s="364">
        <v>49.46</v>
      </c>
      <c r="W388" s="273"/>
      <c r="X388" s="258">
        <v>0</v>
      </c>
      <c r="Y388" s="273"/>
      <c r="Z388" s="273"/>
      <c r="AA388" s="273"/>
      <c r="AB388" s="258" t="s">
        <v>1246</v>
      </c>
      <c r="AC388" s="394"/>
      <c r="AD388" s="273"/>
    </row>
    <row r="389" spans="1:30" ht="12" customHeight="1">
      <c r="A389" s="196">
        <v>17</v>
      </c>
      <c r="B389" s="196" t="s">
        <v>371</v>
      </c>
      <c r="C389" s="273">
        <v>184</v>
      </c>
      <c r="D389" s="273" t="s">
        <v>765</v>
      </c>
      <c r="E389" s="273" t="s">
        <v>1196</v>
      </c>
      <c r="F389" s="273">
        <v>37</v>
      </c>
      <c r="G389" s="273" t="s">
        <v>1378</v>
      </c>
      <c r="H389" s="395" t="s">
        <v>769</v>
      </c>
      <c r="I389" s="364">
        <v>139990</v>
      </c>
      <c r="J389" s="364">
        <v>0</v>
      </c>
      <c r="K389" s="364">
        <v>0</v>
      </c>
      <c r="L389" s="364">
        <v>0</v>
      </c>
      <c r="M389" s="364">
        <v>0</v>
      </c>
      <c r="N389" s="364">
        <v>0</v>
      </c>
      <c r="O389" s="364">
        <v>139990</v>
      </c>
      <c r="P389" s="364">
        <v>0</v>
      </c>
      <c r="Q389" s="364">
        <v>0</v>
      </c>
      <c r="R389" s="258">
        <v>0</v>
      </c>
      <c r="S389" s="258">
        <v>0</v>
      </c>
      <c r="T389" s="258">
        <v>0.70815395999999997</v>
      </c>
      <c r="U389" s="273"/>
      <c r="V389" s="364">
        <v>207735.4</v>
      </c>
      <c r="W389" s="273"/>
      <c r="X389" s="258">
        <v>0</v>
      </c>
      <c r="Y389" s="273"/>
      <c r="Z389" s="273"/>
      <c r="AA389" s="273"/>
      <c r="AB389" s="258" t="s">
        <v>1246</v>
      </c>
      <c r="AC389" s="394"/>
      <c r="AD389" s="273"/>
    </row>
    <row r="390" spans="1:30" ht="12" customHeight="1">
      <c r="A390" s="196">
        <v>17</v>
      </c>
      <c r="B390" s="196" t="s">
        <v>371</v>
      </c>
      <c r="C390" s="273">
        <v>185</v>
      </c>
      <c r="D390" s="273" t="s">
        <v>786</v>
      </c>
      <c r="E390" s="273" t="s">
        <v>1197</v>
      </c>
      <c r="F390" s="273">
        <v>37</v>
      </c>
      <c r="G390" s="273" t="s">
        <v>1378</v>
      </c>
      <c r="H390" s="395" t="s">
        <v>229</v>
      </c>
      <c r="I390" s="364">
        <v>163151</v>
      </c>
      <c r="J390" s="364">
        <v>0</v>
      </c>
      <c r="K390" s="364">
        <v>0</v>
      </c>
      <c r="L390" s="364">
        <v>0</v>
      </c>
      <c r="M390" s="364">
        <v>0</v>
      </c>
      <c r="N390" s="364">
        <v>0</v>
      </c>
      <c r="O390" s="364">
        <v>163151</v>
      </c>
      <c r="P390" s="364">
        <v>0</v>
      </c>
      <c r="Q390" s="364">
        <v>0</v>
      </c>
      <c r="R390" s="258">
        <v>0</v>
      </c>
      <c r="S390" s="258">
        <v>0</v>
      </c>
      <c r="T390" s="258">
        <v>2.4629540200000002</v>
      </c>
      <c r="U390" s="273"/>
      <c r="V390" s="364">
        <v>92017784.420000002</v>
      </c>
      <c r="W390" s="273"/>
      <c r="X390" s="258">
        <v>0</v>
      </c>
      <c r="Y390" s="273"/>
      <c r="Z390" s="273"/>
      <c r="AA390" s="273"/>
      <c r="AB390" s="258" t="s">
        <v>1246</v>
      </c>
      <c r="AC390" s="394"/>
      <c r="AD390" s="273"/>
    </row>
    <row r="391" spans="1:30" ht="12" customHeight="1">
      <c r="A391" s="196">
        <v>17</v>
      </c>
      <c r="B391" s="196" t="s">
        <v>371</v>
      </c>
      <c r="C391" s="273">
        <v>186</v>
      </c>
      <c r="D391" s="273" t="s">
        <v>768</v>
      </c>
      <c r="E391" s="273" t="s">
        <v>1200</v>
      </c>
      <c r="F391" s="273">
        <v>37</v>
      </c>
      <c r="G391" s="273" t="s">
        <v>1378</v>
      </c>
      <c r="H391" s="395" t="s">
        <v>230</v>
      </c>
      <c r="I391" s="364">
        <v>37436</v>
      </c>
      <c r="J391" s="364">
        <v>0</v>
      </c>
      <c r="K391" s="364">
        <v>0</v>
      </c>
      <c r="L391" s="364">
        <v>0</v>
      </c>
      <c r="M391" s="364">
        <v>0</v>
      </c>
      <c r="N391" s="364">
        <v>0</v>
      </c>
      <c r="O391" s="364">
        <v>37436</v>
      </c>
      <c r="P391" s="364">
        <v>0</v>
      </c>
      <c r="Q391" s="364">
        <v>0</v>
      </c>
      <c r="R391" s="258">
        <v>0</v>
      </c>
      <c r="S391" s="258">
        <v>0</v>
      </c>
      <c r="T391" s="258">
        <v>1.4974400000000001</v>
      </c>
      <c r="U391" s="273"/>
      <c r="V391" s="364">
        <v>1285848.21</v>
      </c>
      <c r="W391" s="273"/>
      <c r="X391" s="258">
        <v>0</v>
      </c>
      <c r="Y391" s="273"/>
      <c r="Z391" s="273"/>
      <c r="AA391" s="273"/>
      <c r="AB391" s="258" t="s">
        <v>1246</v>
      </c>
      <c r="AC391" s="394"/>
      <c r="AD391" s="273"/>
    </row>
    <row r="392" spans="1:30" ht="12" customHeight="1">
      <c r="A392" s="196">
        <v>17</v>
      </c>
      <c r="B392" s="196" t="s">
        <v>511</v>
      </c>
      <c r="C392" s="273">
        <v>187</v>
      </c>
      <c r="D392" s="273" t="s">
        <v>651</v>
      </c>
      <c r="E392" s="273" t="s">
        <v>1201</v>
      </c>
      <c r="F392" s="273">
        <v>37</v>
      </c>
      <c r="G392" s="273" t="s">
        <v>1378</v>
      </c>
      <c r="H392" s="395" t="s">
        <v>485</v>
      </c>
      <c r="I392" s="364">
        <v>156102</v>
      </c>
      <c r="J392" s="364">
        <v>0</v>
      </c>
      <c r="K392" s="364">
        <v>0</v>
      </c>
      <c r="L392" s="364">
        <v>0</v>
      </c>
      <c r="M392" s="364">
        <v>0</v>
      </c>
      <c r="N392" s="364">
        <v>0</v>
      </c>
      <c r="O392" s="364">
        <v>156102</v>
      </c>
      <c r="P392" s="364">
        <v>0</v>
      </c>
      <c r="Q392" s="364">
        <v>0</v>
      </c>
      <c r="R392" s="258">
        <v>0</v>
      </c>
      <c r="S392" s="258">
        <v>0</v>
      </c>
      <c r="T392" s="258">
        <v>7.8051000000000004</v>
      </c>
      <c r="U392" s="273"/>
      <c r="V392" s="364">
        <v>1631510.02</v>
      </c>
      <c r="W392" s="273"/>
      <c r="X392" s="258">
        <v>0</v>
      </c>
      <c r="Y392" s="273"/>
      <c r="Z392" s="273"/>
      <c r="AA392" s="273"/>
      <c r="AB392" s="258" t="s">
        <v>1246</v>
      </c>
      <c r="AC392" s="394"/>
      <c r="AD392" s="273"/>
    </row>
    <row r="393" spans="1:30" ht="12" customHeight="1">
      <c r="A393" s="196">
        <v>17</v>
      </c>
      <c r="B393" s="196" t="s">
        <v>433</v>
      </c>
      <c r="C393" s="273">
        <v>188</v>
      </c>
      <c r="D393" s="273" t="s">
        <v>654</v>
      </c>
      <c r="E393" s="273" t="s">
        <v>1202</v>
      </c>
      <c r="F393" s="273">
        <v>37</v>
      </c>
      <c r="G393" s="273" t="s">
        <v>1378</v>
      </c>
      <c r="H393" s="395" t="s">
        <v>232</v>
      </c>
      <c r="I393" s="364">
        <v>19223</v>
      </c>
      <c r="J393" s="364">
        <v>0</v>
      </c>
      <c r="K393" s="364">
        <v>0</v>
      </c>
      <c r="L393" s="364">
        <v>0</v>
      </c>
      <c r="M393" s="364">
        <v>0</v>
      </c>
      <c r="N393" s="364">
        <v>0</v>
      </c>
      <c r="O393" s="364">
        <v>19223</v>
      </c>
      <c r="P393" s="364">
        <v>0</v>
      </c>
      <c r="Q393" s="364">
        <v>0</v>
      </c>
      <c r="R393" s="258">
        <v>0</v>
      </c>
      <c r="S393" s="258">
        <v>0</v>
      </c>
      <c r="T393" s="258">
        <v>1.97158974</v>
      </c>
      <c r="U393" s="273"/>
      <c r="V393" s="364">
        <v>349728.15</v>
      </c>
      <c r="W393" s="273"/>
      <c r="X393" s="258">
        <v>0</v>
      </c>
      <c r="Y393" s="273"/>
      <c r="Z393" s="273"/>
      <c r="AA393" s="273"/>
      <c r="AB393" s="258" t="s">
        <v>1246</v>
      </c>
      <c r="AC393" s="394"/>
      <c r="AD393" s="273"/>
    </row>
    <row r="394" spans="1:30" ht="12" customHeight="1">
      <c r="A394" s="196">
        <v>17</v>
      </c>
      <c r="B394" s="196" t="s">
        <v>433</v>
      </c>
      <c r="C394" s="273">
        <v>189</v>
      </c>
      <c r="D394" s="273" t="s">
        <v>484</v>
      </c>
      <c r="E394" s="273" t="s">
        <v>1203</v>
      </c>
      <c r="F394" s="273">
        <v>37</v>
      </c>
      <c r="G394" s="273" t="s">
        <v>1378</v>
      </c>
      <c r="H394" s="395" t="s">
        <v>661</v>
      </c>
      <c r="I394" s="364">
        <v>62553</v>
      </c>
      <c r="J394" s="364">
        <v>0</v>
      </c>
      <c r="K394" s="364">
        <v>0</v>
      </c>
      <c r="L394" s="364">
        <v>0</v>
      </c>
      <c r="M394" s="364">
        <v>0</v>
      </c>
      <c r="N394" s="364">
        <v>0</v>
      </c>
      <c r="O394" s="364">
        <v>62553</v>
      </c>
      <c r="P394" s="364">
        <v>0</v>
      </c>
      <c r="Q394" s="364">
        <v>0</v>
      </c>
      <c r="R394" s="258">
        <v>0</v>
      </c>
      <c r="S394" s="258">
        <v>0</v>
      </c>
      <c r="T394" s="258">
        <v>5.5716576099999999</v>
      </c>
      <c r="U394" s="273"/>
      <c r="V394" s="364">
        <v>2295979.0699999998</v>
      </c>
      <c r="W394" s="273"/>
      <c r="X394" s="258">
        <v>0</v>
      </c>
      <c r="Y394" s="273"/>
      <c r="Z394" s="273"/>
      <c r="AA394" s="273"/>
      <c r="AB394" s="258" t="s">
        <v>1246</v>
      </c>
      <c r="AC394" s="394"/>
      <c r="AD394" s="273"/>
    </row>
    <row r="395" spans="1:30" ht="12" customHeight="1">
      <c r="A395" s="196">
        <v>17</v>
      </c>
      <c r="B395" s="196" t="s">
        <v>371</v>
      </c>
      <c r="C395" s="273">
        <v>190</v>
      </c>
      <c r="D395" s="273" t="s">
        <v>658</v>
      </c>
      <c r="E395" s="273" t="s">
        <v>1204</v>
      </c>
      <c r="F395" s="273">
        <v>37</v>
      </c>
      <c r="G395" s="273" t="s">
        <v>1378</v>
      </c>
      <c r="H395" s="395" t="s">
        <v>234</v>
      </c>
      <c r="I395" s="364">
        <v>169648</v>
      </c>
      <c r="J395" s="364">
        <v>0</v>
      </c>
      <c r="K395" s="364">
        <v>0</v>
      </c>
      <c r="L395" s="364">
        <v>0</v>
      </c>
      <c r="M395" s="364">
        <v>0</v>
      </c>
      <c r="N395" s="364">
        <v>0</v>
      </c>
      <c r="O395" s="364">
        <v>169648</v>
      </c>
      <c r="P395" s="364">
        <v>0</v>
      </c>
      <c r="Q395" s="364">
        <v>0</v>
      </c>
      <c r="R395" s="258">
        <v>0</v>
      </c>
      <c r="S395" s="258">
        <v>0</v>
      </c>
      <c r="T395" s="258">
        <v>1.56694099</v>
      </c>
      <c r="U395" s="273"/>
      <c r="V395" s="364">
        <v>216189.73</v>
      </c>
      <c r="W395" s="273"/>
      <c r="X395" s="258">
        <v>0</v>
      </c>
      <c r="Y395" s="273"/>
      <c r="Z395" s="273"/>
      <c r="AA395" s="273"/>
      <c r="AB395" s="258" t="s">
        <v>1246</v>
      </c>
      <c r="AC395" s="394"/>
      <c r="AD395" s="273"/>
    </row>
    <row r="396" spans="1:30" ht="12" customHeight="1">
      <c r="A396" s="196">
        <v>17</v>
      </c>
      <c r="B396" s="196" t="s">
        <v>371</v>
      </c>
      <c r="C396" s="273">
        <v>191</v>
      </c>
      <c r="D396" s="273" t="s">
        <v>660</v>
      </c>
      <c r="E396" s="273" t="s">
        <v>1205</v>
      </c>
      <c r="F396" s="273">
        <v>37</v>
      </c>
      <c r="G396" s="273" t="s">
        <v>1378</v>
      </c>
      <c r="H396" s="395" t="s">
        <v>237</v>
      </c>
      <c r="I396" s="364">
        <v>92360</v>
      </c>
      <c r="J396" s="364">
        <v>0</v>
      </c>
      <c r="K396" s="364">
        <v>0</v>
      </c>
      <c r="L396" s="364">
        <v>0</v>
      </c>
      <c r="M396" s="364">
        <v>0</v>
      </c>
      <c r="N396" s="364">
        <v>0</v>
      </c>
      <c r="O396" s="364">
        <v>92360</v>
      </c>
      <c r="P396" s="364">
        <v>0</v>
      </c>
      <c r="Q396" s="364">
        <v>0</v>
      </c>
      <c r="R396" s="258">
        <v>0</v>
      </c>
      <c r="S396" s="258">
        <v>0</v>
      </c>
      <c r="T396" s="258">
        <v>2.5908705200000002</v>
      </c>
      <c r="U396" s="273"/>
      <c r="V396" s="364">
        <v>569695.56000000006</v>
      </c>
      <c r="W396" s="273"/>
      <c r="X396" s="258">
        <v>0</v>
      </c>
      <c r="Y396" s="273"/>
      <c r="Z396" s="273"/>
      <c r="AA396" s="273"/>
      <c r="AB396" s="258" t="s">
        <v>1246</v>
      </c>
      <c r="AC396" s="394"/>
      <c r="AD396" s="273"/>
    </row>
    <row r="397" spans="1:30" ht="12" customHeight="1">
      <c r="A397" s="196">
        <v>17</v>
      </c>
      <c r="B397" s="196" t="s">
        <v>441</v>
      </c>
      <c r="C397" s="273">
        <v>192</v>
      </c>
      <c r="D397" s="273" t="s">
        <v>662</v>
      </c>
      <c r="E397" s="273" t="s">
        <v>1067</v>
      </c>
      <c r="F397" s="273">
        <v>37</v>
      </c>
      <c r="G397" s="273" t="s">
        <v>1378</v>
      </c>
      <c r="H397" s="395" t="s">
        <v>789</v>
      </c>
      <c r="I397" s="364">
        <v>321</v>
      </c>
      <c r="J397" s="364">
        <v>0</v>
      </c>
      <c r="K397" s="364">
        <v>0</v>
      </c>
      <c r="L397" s="364">
        <v>0</v>
      </c>
      <c r="M397" s="364">
        <v>0</v>
      </c>
      <c r="N397" s="364">
        <v>0</v>
      </c>
      <c r="O397" s="364">
        <v>321</v>
      </c>
      <c r="P397" s="364">
        <v>0</v>
      </c>
      <c r="Q397" s="364">
        <v>0</v>
      </c>
      <c r="R397" s="258">
        <v>0</v>
      </c>
      <c r="S397" s="258">
        <v>0</v>
      </c>
      <c r="T397" s="258">
        <v>4.0538999999999999E-4</v>
      </c>
      <c r="U397" s="273"/>
      <c r="V397" s="364"/>
      <c r="W397" s="273"/>
      <c r="X397" s="258"/>
      <c r="Y397" s="273"/>
      <c r="Z397" s="273"/>
      <c r="AA397" s="273"/>
      <c r="AB397" s="258"/>
      <c r="AC397" s="394"/>
      <c r="AD397" s="273"/>
    </row>
    <row r="398" spans="1:30" ht="12" customHeight="1">
      <c r="A398" s="196">
        <v>17</v>
      </c>
      <c r="B398" s="196" t="s">
        <v>371</v>
      </c>
      <c r="C398" s="273">
        <v>193</v>
      </c>
      <c r="D398" s="273" t="s">
        <v>664</v>
      </c>
      <c r="E398" s="273" t="s">
        <v>1206</v>
      </c>
      <c r="F398" s="273">
        <v>37</v>
      </c>
      <c r="G398" s="273" t="s">
        <v>1378</v>
      </c>
      <c r="H398" s="395" t="s">
        <v>285</v>
      </c>
      <c r="I398" s="364">
        <v>295554</v>
      </c>
      <c r="J398" s="364">
        <v>0</v>
      </c>
      <c r="K398" s="364">
        <v>0</v>
      </c>
      <c r="L398" s="364">
        <v>0</v>
      </c>
      <c r="M398" s="364">
        <v>0</v>
      </c>
      <c r="N398" s="364">
        <v>0</v>
      </c>
      <c r="O398" s="364">
        <v>295554</v>
      </c>
      <c r="P398" s="364">
        <v>0</v>
      </c>
      <c r="Q398" s="364">
        <v>0</v>
      </c>
      <c r="R398" s="258">
        <v>0</v>
      </c>
      <c r="S398" s="258">
        <v>0</v>
      </c>
      <c r="T398" s="258">
        <v>3.8920435100000002</v>
      </c>
      <c r="U398" s="273"/>
      <c r="V398" s="364">
        <v>1200690.1000000001</v>
      </c>
      <c r="W398" s="273"/>
      <c r="X398" s="258">
        <v>0</v>
      </c>
      <c r="Y398" s="273"/>
      <c r="Z398" s="273"/>
      <c r="AA398" s="273"/>
      <c r="AB398" s="258" t="s">
        <v>1246</v>
      </c>
      <c r="AC398" s="394"/>
      <c r="AD398" s="273"/>
    </row>
    <row r="399" spans="1:30" ht="12" customHeight="1">
      <c r="A399" s="196">
        <v>17</v>
      </c>
      <c r="B399" s="196" t="s">
        <v>371</v>
      </c>
      <c r="C399" s="273">
        <v>194</v>
      </c>
      <c r="D399" s="273" t="s">
        <v>788</v>
      </c>
      <c r="E399" s="273" t="s">
        <v>1207</v>
      </c>
      <c r="F399" s="273">
        <v>37</v>
      </c>
      <c r="G399" s="273" t="s">
        <v>1378</v>
      </c>
      <c r="H399" s="395" t="s">
        <v>238</v>
      </c>
      <c r="I399" s="364">
        <v>118221</v>
      </c>
      <c r="J399" s="364">
        <v>0</v>
      </c>
      <c r="K399" s="364">
        <v>0</v>
      </c>
      <c r="L399" s="364">
        <v>0</v>
      </c>
      <c r="M399" s="364">
        <v>0</v>
      </c>
      <c r="N399" s="364">
        <v>0</v>
      </c>
      <c r="O399" s="364">
        <v>118221</v>
      </c>
      <c r="P399" s="364">
        <v>0</v>
      </c>
      <c r="Q399" s="364">
        <v>0</v>
      </c>
      <c r="R399" s="258">
        <v>0</v>
      </c>
      <c r="S399" s="258">
        <v>0</v>
      </c>
      <c r="T399" s="258">
        <v>4.9258749999999996</v>
      </c>
      <c r="U399" s="273"/>
      <c r="V399" s="364">
        <v>496.06</v>
      </c>
      <c r="W399" s="273"/>
      <c r="X399" s="258">
        <v>0</v>
      </c>
      <c r="Y399" s="273"/>
      <c r="Z399" s="273"/>
      <c r="AA399" s="273"/>
      <c r="AB399" s="258" t="s">
        <v>1246</v>
      </c>
      <c r="AC399" s="394"/>
      <c r="AD399" s="273"/>
    </row>
    <row r="400" spans="1:30" ht="12" customHeight="1">
      <c r="A400" s="196">
        <v>17</v>
      </c>
      <c r="B400" s="196" t="s">
        <v>371</v>
      </c>
      <c r="C400" s="273">
        <v>195</v>
      </c>
      <c r="D400" s="273" t="s">
        <v>667</v>
      </c>
      <c r="E400" s="273" t="s">
        <v>1208</v>
      </c>
      <c r="F400" s="273">
        <v>37</v>
      </c>
      <c r="G400" s="273" t="s">
        <v>1378</v>
      </c>
      <c r="H400" s="395" t="s">
        <v>306</v>
      </c>
      <c r="I400" s="364">
        <v>738590</v>
      </c>
      <c r="J400" s="364">
        <v>0</v>
      </c>
      <c r="K400" s="364">
        <v>0</v>
      </c>
      <c r="L400" s="364">
        <v>0</v>
      </c>
      <c r="M400" s="364">
        <v>0</v>
      </c>
      <c r="N400" s="364">
        <v>0</v>
      </c>
      <c r="O400" s="364">
        <v>738590</v>
      </c>
      <c r="P400" s="364">
        <v>0</v>
      </c>
      <c r="Q400" s="364">
        <v>0</v>
      </c>
      <c r="R400" s="258">
        <v>0</v>
      </c>
      <c r="S400" s="258">
        <v>0</v>
      </c>
      <c r="T400" s="258">
        <v>2.4619666699999998</v>
      </c>
      <c r="U400" s="273"/>
      <c r="V400" s="364">
        <v>1182217.94</v>
      </c>
      <c r="W400" s="273"/>
      <c r="X400" s="258">
        <v>0</v>
      </c>
      <c r="Y400" s="273"/>
      <c r="Z400" s="273"/>
      <c r="AA400" s="273"/>
      <c r="AB400" s="258" t="s">
        <v>1246</v>
      </c>
      <c r="AC400" s="394"/>
      <c r="AD400" s="273"/>
    </row>
    <row r="401" spans="1:30" ht="12" customHeight="1">
      <c r="A401" s="196">
        <v>17</v>
      </c>
      <c r="B401" s="196" t="s">
        <v>371</v>
      </c>
      <c r="C401" s="273">
        <v>196</v>
      </c>
      <c r="D401" s="273" t="s">
        <v>751</v>
      </c>
      <c r="E401" s="273" t="s">
        <v>1209</v>
      </c>
      <c r="F401" s="273">
        <v>37</v>
      </c>
      <c r="G401" s="273" t="s">
        <v>1378</v>
      </c>
      <c r="H401" s="395" t="s">
        <v>241</v>
      </c>
      <c r="I401" s="364">
        <v>121543</v>
      </c>
      <c r="J401" s="364">
        <v>0</v>
      </c>
      <c r="K401" s="364">
        <v>0</v>
      </c>
      <c r="L401" s="364">
        <v>0</v>
      </c>
      <c r="M401" s="364">
        <v>0</v>
      </c>
      <c r="N401" s="364">
        <v>0</v>
      </c>
      <c r="O401" s="364">
        <v>121543</v>
      </c>
      <c r="P401" s="364">
        <v>0</v>
      </c>
      <c r="Q401" s="364">
        <v>0</v>
      </c>
      <c r="R401" s="258">
        <v>0</v>
      </c>
      <c r="S401" s="258">
        <v>0</v>
      </c>
      <c r="T401" s="258">
        <v>3.9585395999999999</v>
      </c>
      <c r="U401" s="273"/>
      <c r="V401" s="364">
        <v>14777724.300000001</v>
      </c>
      <c r="W401" s="273"/>
      <c r="X401" s="258">
        <v>0</v>
      </c>
      <c r="Y401" s="273"/>
      <c r="Z401" s="273"/>
      <c r="AA401" s="273"/>
      <c r="AB401" s="258" t="s">
        <v>1246</v>
      </c>
      <c r="AC401" s="394"/>
      <c r="AD401" s="273"/>
    </row>
    <row r="402" spans="1:30" ht="12" customHeight="1">
      <c r="A402" s="196">
        <v>17</v>
      </c>
      <c r="B402" s="196" t="s">
        <v>345</v>
      </c>
      <c r="C402" s="273">
        <v>197</v>
      </c>
      <c r="D402" s="273" t="s">
        <v>670</v>
      </c>
      <c r="E402" s="273" t="s">
        <v>1210</v>
      </c>
      <c r="F402" s="273">
        <v>37</v>
      </c>
      <c r="G402" s="273" t="s">
        <v>1378</v>
      </c>
      <c r="H402" s="395" t="s">
        <v>179</v>
      </c>
      <c r="I402" s="364">
        <v>172406</v>
      </c>
      <c r="J402" s="364">
        <v>0</v>
      </c>
      <c r="K402" s="364">
        <v>0</v>
      </c>
      <c r="L402" s="364">
        <v>0</v>
      </c>
      <c r="M402" s="364">
        <v>0</v>
      </c>
      <c r="N402" s="364">
        <v>0</v>
      </c>
      <c r="O402" s="364">
        <v>172406</v>
      </c>
      <c r="P402" s="364">
        <v>0</v>
      </c>
      <c r="Q402" s="364">
        <v>0</v>
      </c>
      <c r="R402" s="258">
        <v>0</v>
      </c>
      <c r="S402" s="258">
        <v>0</v>
      </c>
      <c r="T402" s="258">
        <v>1.17086256</v>
      </c>
      <c r="U402" s="273"/>
      <c r="V402" s="364">
        <v>1304050.3700000001</v>
      </c>
      <c r="W402" s="273"/>
      <c r="X402" s="258">
        <v>0</v>
      </c>
      <c r="Y402" s="273"/>
      <c r="Z402" s="273"/>
      <c r="AA402" s="273"/>
      <c r="AB402" s="258" t="s">
        <v>1246</v>
      </c>
      <c r="AC402" s="394"/>
      <c r="AD402" s="273"/>
    </row>
    <row r="403" spans="1:30" ht="12" customHeight="1">
      <c r="A403" s="196">
        <v>17</v>
      </c>
      <c r="B403" s="196" t="s">
        <v>371</v>
      </c>
      <c r="C403" s="273">
        <v>198</v>
      </c>
      <c r="D403" s="273" t="s">
        <v>555</v>
      </c>
      <c r="E403" s="273" t="s">
        <v>1002</v>
      </c>
      <c r="F403" s="273">
        <v>37</v>
      </c>
      <c r="G403" s="273" t="s">
        <v>1378</v>
      </c>
      <c r="H403" s="395" t="s">
        <v>243</v>
      </c>
      <c r="I403" s="364">
        <v>159813</v>
      </c>
      <c r="J403" s="364">
        <v>0</v>
      </c>
      <c r="K403" s="364">
        <v>0</v>
      </c>
      <c r="L403" s="364">
        <v>0</v>
      </c>
      <c r="M403" s="364">
        <v>0</v>
      </c>
      <c r="N403" s="364">
        <v>0</v>
      </c>
      <c r="O403" s="364">
        <v>159813</v>
      </c>
      <c r="P403" s="364">
        <v>0</v>
      </c>
      <c r="Q403" s="364">
        <v>0</v>
      </c>
      <c r="R403" s="258">
        <v>0</v>
      </c>
      <c r="S403" s="258">
        <v>0</v>
      </c>
      <c r="T403" s="258">
        <v>1.3317749999999999</v>
      </c>
      <c r="U403" s="273"/>
      <c r="V403" s="364"/>
      <c r="W403" s="273"/>
      <c r="X403" s="258"/>
      <c r="Y403" s="273"/>
      <c r="Z403" s="273"/>
      <c r="AA403" s="273"/>
      <c r="AB403" s="258"/>
      <c r="AC403" s="394"/>
      <c r="AD403" s="273"/>
    </row>
    <row r="404" spans="1:30" ht="12" customHeight="1">
      <c r="A404" s="196">
        <v>17</v>
      </c>
      <c r="B404" s="196" t="s">
        <v>371</v>
      </c>
      <c r="C404" s="273">
        <v>199</v>
      </c>
      <c r="D404" s="273" t="s">
        <v>672</v>
      </c>
      <c r="E404" s="273" t="s">
        <v>1211</v>
      </c>
      <c r="F404" s="273">
        <v>37</v>
      </c>
      <c r="G404" s="273" t="s">
        <v>1378</v>
      </c>
      <c r="H404" s="395" t="s">
        <v>245</v>
      </c>
      <c r="I404" s="364">
        <v>416</v>
      </c>
      <c r="J404" s="364">
        <v>0</v>
      </c>
      <c r="K404" s="364">
        <v>0</v>
      </c>
      <c r="L404" s="364">
        <v>0</v>
      </c>
      <c r="M404" s="364">
        <v>0</v>
      </c>
      <c r="N404" s="364">
        <v>0</v>
      </c>
      <c r="O404" s="364">
        <v>416</v>
      </c>
      <c r="P404" s="364">
        <v>0</v>
      </c>
      <c r="Q404" s="364">
        <v>0</v>
      </c>
      <c r="R404" s="258">
        <v>0</v>
      </c>
      <c r="S404" s="258">
        <v>0</v>
      </c>
      <c r="T404" s="258">
        <v>1.485714E-2</v>
      </c>
      <c r="U404" s="273"/>
      <c r="V404" s="364">
        <v>14272707.890000001</v>
      </c>
      <c r="W404" s="273"/>
      <c r="X404" s="258">
        <v>0</v>
      </c>
      <c r="Y404" s="273"/>
      <c r="Z404" s="273"/>
      <c r="AA404" s="273"/>
      <c r="AB404" s="258" t="s">
        <v>1246</v>
      </c>
      <c r="AC404" s="394"/>
      <c r="AD404" s="273"/>
    </row>
    <row r="405" spans="1:30" ht="12" customHeight="1">
      <c r="A405" s="196">
        <v>17</v>
      </c>
      <c r="B405" s="196" t="s">
        <v>441</v>
      </c>
      <c r="C405" s="273">
        <v>200</v>
      </c>
      <c r="D405" s="273" t="s">
        <v>674</v>
      </c>
      <c r="E405" s="273" t="s">
        <v>1212</v>
      </c>
      <c r="F405" s="273">
        <v>37</v>
      </c>
      <c r="G405" s="273" t="s">
        <v>1378</v>
      </c>
      <c r="H405" s="395" t="s">
        <v>677</v>
      </c>
      <c r="I405" s="364">
        <v>26452</v>
      </c>
      <c r="J405" s="364">
        <v>0</v>
      </c>
      <c r="K405" s="364">
        <v>0</v>
      </c>
      <c r="L405" s="364">
        <v>0</v>
      </c>
      <c r="M405" s="364">
        <v>0</v>
      </c>
      <c r="N405" s="364">
        <v>0</v>
      </c>
      <c r="O405" s="364">
        <v>26452</v>
      </c>
      <c r="P405" s="364">
        <v>0</v>
      </c>
      <c r="Q405" s="364">
        <v>0</v>
      </c>
      <c r="R405" s="258">
        <v>0</v>
      </c>
      <c r="S405" s="258">
        <v>0</v>
      </c>
      <c r="T405" s="258">
        <v>7.5577142899999998</v>
      </c>
      <c r="U405" s="273"/>
      <c r="V405" s="364">
        <v>554164.66</v>
      </c>
      <c r="W405" s="273"/>
      <c r="X405" s="258">
        <v>0</v>
      </c>
      <c r="Y405" s="273"/>
      <c r="Z405" s="273"/>
      <c r="AA405" s="273"/>
      <c r="AB405" s="258" t="s">
        <v>1246</v>
      </c>
      <c r="AC405" s="394"/>
      <c r="AD405" s="273"/>
    </row>
    <row r="406" spans="1:30" ht="12" customHeight="1">
      <c r="A406" s="196">
        <v>17</v>
      </c>
      <c r="B406" s="196" t="s">
        <v>371</v>
      </c>
      <c r="C406" s="273">
        <v>201</v>
      </c>
      <c r="D406" s="273" t="s">
        <v>676</v>
      </c>
      <c r="E406" s="273" t="s">
        <v>1213</v>
      </c>
      <c r="F406" s="273">
        <v>37</v>
      </c>
      <c r="G406" s="273" t="s">
        <v>1378</v>
      </c>
      <c r="H406" s="395" t="s">
        <v>679</v>
      </c>
      <c r="I406" s="364">
        <v>24629</v>
      </c>
      <c r="J406" s="364">
        <v>0</v>
      </c>
      <c r="K406" s="364">
        <v>0</v>
      </c>
      <c r="L406" s="364">
        <v>0</v>
      </c>
      <c r="M406" s="364">
        <v>0</v>
      </c>
      <c r="N406" s="364">
        <v>0</v>
      </c>
      <c r="O406" s="364">
        <v>24629</v>
      </c>
      <c r="P406" s="364">
        <v>0</v>
      </c>
      <c r="Q406" s="364">
        <v>0</v>
      </c>
      <c r="R406" s="258">
        <v>0</v>
      </c>
      <c r="S406" s="258">
        <v>0</v>
      </c>
      <c r="T406" s="258">
        <v>0</v>
      </c>
      <c r="U406" s="273"/>
      <c r="V406" s="364">
        <v>369616.5</v>
      </c>
      <c r="W406" s="273"/>
      <c r="X406" s="258">
        <v>0</v>
      </c>
      <c r="Y406" s="273"/>
      <c r="Z406" s="273"/>
      <c r="AA406" s="273"/>
      <c r="AB406" s="258" t="s">
        <v>1246</v>
      </c>
      <c r="AC406" s="394"/>
      <c r="AD406" s="273"/>
    </row>
    <row r="407" spans="1:30" ht="12" customHeight="1">
      <c r="A407" s="196">
        <v>17</v>
      </c>
      <c r="B407" s="196" t="s">
        <v>418</v>
      </c>
      <c r="C407" s="273">
        <v>202</v>
      </c>
      <c r="D407" s="273" t="s">
        <v>678</v>
      </c>
      <c r="E407" s="273" t="s">
        <v>1214</v>
      </c>
      <c r="F407" s="273">
        <v>37</v>
      </c>
      <c r="G407" s="273" t="s">
        <v>1378</v>
      </c>
      <c r="H407" s="395" t="s">
        <v>681</v>
      </c>
      <c r="I407" s="364">
        <v>70637</v>
      </c>
      <c r="J407" s="364">
        <v>0</v>
      </c>
      <c r="K407" s="364">
        <v>0</v>
      </c>
      <c r="L407" s="364">
        <v>0</v>
      </c>
      <c r="M407" s="364">
        <v>0</v>
      </c>
      <c r="N407" s="364">
        <v>0</v>
      </c>
      <c r="O407" s="364">
        <v>70637</v>
      </c>
      <c r="P407" s="364">
        <v>0</v>
      </c>
      <c r="Q407" s="364">
        <v>0</v>
      </c>
      <c r="R407" s="258">
        <v>0</v>
      </c>
      <c r="S407" s="258">
        <v>0</v>
      </c>
      <c r="T407" s="258">
        <v>3.6224102600000001</v>
      </c>
      <c r="U407" s="273"/>
      <c r="V407" s="364">
        <v>246295.41</v>
      </c>
      <c r="W407" s="273"/>
      <c r="X407" s="258">
        <v>0</v>
      </c>
      <c r="Y407" s="273"/>
      <c r="Z407" s="273"/>
      <c r="AA407" s="273"/>
      <c r="AB407" s="258" t="s">
        <v>1246</v>
      </c>
      <c r="AC407" s="394"/>
      <c r="AD407" s="273"/>
    </row>
    <row r="408" spans="1:30" ht="12" customHeight="1">
      <c r="A408" s="196">
        <v>17</v>
      </c>
      <c r="B408" s="196" t="s">
        <v>371</v>
      </c>
      <c r="C408" s="273">
        <v>203</v>
      </c>
      <c r="D408" s="273" t="s">
        <v>680</v>
      </c>
      <c r="E408" s="273" t="s">
        <v>1215</v>
      </c>
      <c r="F408" s="273">
        <v>37</v>
      </c>
      <c r="G408" s="273" t="s">
        <v>1378</v>
      </c>
      <c r="H408" s="395" t="s">
        <v>247</v>
      </c>
      <c r="I408" s="364">
        <v>136500</v>
      </c>
      <c r="J408" s="364">
        <v>0</v>
      </c>
      <c r="K408" s="364">
        <v>0</v>
      </c>
      <c r="L408" s="364">
        <v>0</v>
      </c>
      <c r="M408" s="364">
        <v>0</v>
      </c>
      <c r="N408" s="364">
        <v>0</v>
      </c>
      <c r="O408" s="364">
        <v>136500</v>
      </c>
      <c r="P408" s="364">
        <v>0</v>
      </c>
      <c r="Q408" s="364">
        <v>0</v>
      </c>
      <c r="R408" s="258">
        <v>0</v>
      </c>
      <c r="S408" s="258">
        <v>0</v>
      </c>
      <c r="T408" s="258">
        <v>2.80864198</v>
      </c>
      <c r="U408" s="273"/>
      <c r="V408" s="364">
        <v>3057233.83</v>
      </c>
      <c r="W408" s="273"/>
      <c r="X408" s="258">
        <v>0</v>
      </c>
      <c r="Y408" s="273"/>
      <c r="Z408" s="273"/>
      <c r="AA408" s="273"/>
      <c r="AB408" s="258" t="s">
        <v>1246</v>
      </c>
      <c r="AC408" s="394"/>
      <c r="AD408" s="273"/>
    </row>
    <row r="409" spans="1:30" ht="12" customHeight="1">
      <c r="A409" s="196">
        <v>14</v>
      </c>
      <c r="B409" s="196" t="s">
        <v>367</v>
      </c>
      <c r="C409" s="273">
        <v>204</v>
      </c>
      <c r="D409" s="273" t="s">
        <v>682</v>
      </c>
      <c r="E409" s="273" t="s">
        <v>1216</v>
      </c>
      <c r="F409" s="273">
        <v>37</v>
      </c>
      <c r="G409" s="273" t="s">
        <v>1378</v>
      </c>
      <c r="H409" s="196" t="s">
        <v>1454</v>
      </c>
      <c r="I409" s="364">
        <v>94868</v>
      </c>
      <c r="J409" s="364">
        <v>0</v>
      </c>
      <c r="K409" s="364">
        <v>0</v>
      </c>
      <c r="L409" s="364">
        <v>0</v>
      </c>
      <c r="M409" s="364">
        <v>0</v>
      </c>
      <c r="N409" s="364">
        <v>0</v>
      </c>
      <c r="O409" s="364">
        <v>94868</v>
      </c>
      <c r="P409" s="364">
        <v>0</v>
      </c>
      <c r="Q409" s="364">
        <v>0</v>
      </c>
      <c r="R409" s="258">
        <v>0</v>
      </c>
      <c r="S409" s="258">
        <v>0</v>
      </c>
      <c r="T409" s="258">
        <v>18.973600000000001</v>
      </c>
      <c r="U409" s="273"/>
      <c r="V409" s="364">
        <v>1878465.5</v>
      </c>
      <c r="W409" s="273"/>
      <c r="X409" s="258">
        <v>0</v>
      </c>
      <c r="Y409" s="273"/>
      <c r="Z409" s="273"/>
      <c r="AA409" s="273"/>
      <c r="AB409" s="258" t="s">
        <v>1246</v>
      </c>
      <c r="AC409" s="394"/>
      <c r="AD409" s="273"/>
    </row>
    <row r="410" spans="1:30" ht="12" customHeight="1">
      <c r="A410" s="196">
        <v>17</v>
      </c>
      <c r="B410" s="196" t="s">
        <v>371</v>
      </c>
      <c r="C410" s="273">
        <v>205</v>
      </c>
      <c r="D410" s="377" t="s">
        <v>1453</v>
      </c>
      <c r="E410" s="273"/>
      <c r="F410" s="273">
        <v>37</v>
      </c>
      <c r="G410" s="273" t="s">
        <v>1378</v>
      </c>
      <c r="H410" s="395" t="s">
        <v>487</v>
      </c>
      <c r="I410" s="364">
        <v>26057</v>
      </c>
      <c r="J410" s="364">
        <v>0</v>
      </c>
      <c r="K410" s="364">
        <v>0</v>
      </c>
      <c r="L410" s="364">
        <v>0</v>
      </c>
      <c r="M410" s="364">
        <v>0</v>
      </c>
      <c r="N410" s="364">
        <v>0</v>
      </c>
      <c r="O410" s="364">
        <v>26057</v>
      </c>
      <c r="P410" s="364">
        <v>0</v>
      </c>
      <c r="Q410" s="364">
        <v>0</v>
      </c>
      <c r="R410" s="258">
        <v>0</v>
      </c>
      <c r="S410" s="258">
        <v>0</v>
      </c>
      <c r="T410" s="258">
        <v>5.2114000000000003</v>
      </c>
      <c r="U410" s="273"/>
      <c r="V410" s="364"/>
      <c r="W410" s="273"/>
      <c r="X410" s="258"/>
      <c r="Y410" s="273"/>
      <c r="Z410" s="273"/>
      <c r="AA410" s="273"/>
      <c r="AB410" s="258"/>
      <c r="AC410" s="394"/>
      <c r="AD410" s="273"/>
    </row>
    <row r="411" spans="1:30" ht="12" customHeight="1">
      <c r="A411" s="196">
        <v>17</v>
      </c>
      <c r="B411" s="196" t="s">
        <v>371</v>
      </c>
      <c r="C411" s="273">
        <v>206</v>
      </c>
      <c r="D411" s="273" t="s">
        <v>486</v>
      </c>
      <c r="E411" s="273" t="s">
        <v>1217</v>
      </c>
      <c r="F411" s="273">
        <v>37</v>
      </c>
      <c r="G411" s="273" t="s">
        <v>1378</v>
      </c>
      <c r="H411" s="395" t="s">
        <v>684</v>
      </c>
      <c r="I411" s="364">
        <v>306342</v>
      </c>
      <c r="J411" s="364">
        <v>0</v>
      </c>
      <c r="K411" s="364">
        <v>0</v>
      </c>
      <c r="L411" s="364">
        <v>0</v>
      </c>
      <c r="M411" s="364">
        <v>0</v>
      </c>
      <c r="N411" s="364">
        <v>0</v>
      </c>
      <c r="O411" s="364">
        <v>306342</v>
      </c>
      <c r="P411" s="364">
        <v>0</v>
      </c>
      <c r="Q411" s="364">
        <v>0</v>
      </c>
      <c r="R411" s="258">
        <v>0</v>
      </c>
      <c r="S411" s="258">
        <v>0</v>
      </c>
      <c r="T411" s="258">
        <v>6.8075999999999999</v>
      </c>
      <c r="U411" s="273"/>
      <c r="V411" s="364">
        <v>258159.45</v>
      </c>
      <c r="W411" s="273"/>
      <c r="X411" s="258">
        <v>0</v>
      </c>
      <c r="Y411" s="273"/>
      <c r="Z411" s="273"/>
      <c r="AA411" s="273"/>
      <c r="AB411" s="258" t="s">
        <v>1246</v>
      </c>
      <c r="AC411" s="394"/>
      <c r="AD411" s="273"/>
    </row>
    <row r="412" spans="1:30" ht="12" customHeight="1">
      <c r="A412" s="196">
        <v>17</v>
      </c>
      <c r="B412" s="196" t="s">
        <v>371</v>
      </c>
      <c r="C412" s="273">
        <v>207</v>
      </c>
      <c r="D412" s="273" t="s">
        <v>683</v>
      </c>
      <c r="E412" s="273" t="s">
        <v>1218</v>
      </c>
      <c r="F412" s="273">
        <v>37</v>
      </c>
      <c r="G412" s="273" t="s">
        <v>1378</v>
      </c>
      <c r="H412" s="395" t="s">
        <v>183</v>
      </c>
      <c r="I412" s="364">
        <v>58618</v>
      </c>
      <c r="J412" s="364">
        <v>0</v>
      </c>
      <c r="K412" s="364">
        <v>0</v>
      </c>
      <c r="L412" s="364">
        <v>0</v>
      </c>
      <c r="M412" s="364">
        <v>0</v>
      </c>
      <c r="N412" s="364">
        <v>0</v>
      </c>
      <c r="O412" s="364">
        <v>58618</v>
      </c>
      <c r="P412" s="364">
        <v>0</v>
      </c>
      <c r="Q412" s="364">
        <v>0</v>
      </c>
      <c r="R412" s="258">
        <v>0</v>
      </c>
      <c r="S412" s="258">
        <v>0</v>
      </c>
      <c r="T412" s="258">
        <v>2.6644545499999999</v>
      </c>
      <c r="U412" s="273"/>
      <c r="V412" s="364">
        <v>3340793.73</v>
      </c>
      <c r="W412" s="273"/>
      <c r="X412" s="258">
        <v>0</v>
      </c>
      <c r="Y412" s="273"/>
      <c r="Z412" s="273"/>
      <c r="AA412" s="273"/>
      <c r="AB412" s="258" t="s">
        <v>1246</v>
      </c>
      <c r="AC412" s="394"/>
      <c r="AD412" s="273"/>
    </row>
    <row r="413" spans="1:30" ht="12" customHeight="1">
      <c r="A413" s="196">
        <v>17</v>
      </c>
      <c r="B413" s="196" t="s">
        <v>345</v>
      </c>
      <c r="C413" s="273">
        <v>208</v>
      </c>
      <c r="D413" s="273" t="s">
        <v>559</v>
      </c>
      <c r="E413" s="273" t="s">
        <v>1220</v>
      </c>
      <c r="F413" s="273">
        <v>37</v>
      </c>
      <c r="G413" s="273" t="s">
        <v>1378</v>
      </c>
      <c r="H413" s="395" t="s">
        <v>476</v>
      </c>
      <c r="I413" s="364">
        <v>103848</v>
      </c>
      <c r="J413" s="364">
        <v>0</v>
      </c>
      <c r="K413" s="364">
        <v>0</v>
      </c>
      <c r="L413" s="364">
        <v>0</v>
      </c>
      <c r="M413" s="364">
        <v>0</v>
      </c>
      <c r="N413" s="364">
        <v>0</v>
      </c>
      <c r="O413" s="364">
        <v>103848</v>
      </c>
      <c r="P413" s="364">
        <v>0</v>
      </c>
      <c r="Q413" s="364">
        <v>0</v>
      </c>
      <c r="R413" s="258">
        <v>0</v>
      </c>
      <c r="S413" s="258">
        <v>0</v>
      </c>
      <c r="T413" s="258">
        <v>0</v>
      </c>
      <c r="U413" s="273"/>
      <c r="V413" s="364">
        <v>1979125.45</v>
      </c>
      <c r="W413" s="273"/>
      <c r="X413" s="258">
        <v>0</v>
      </c>
      <c r="Y413" s="273"/>
      <c r="Z413" s="273"/>
      <c r="AA413" s="273"/>
      <c r="AB413" s="258" t="s">
        <v>1246</v>
      </c>
      <c r="AC413" s="394"/>
      <c r="AD413" s="273"/>
    </row>
    <row r="414" spans="1:30" ht="12" customHeight="1">
      <c r="A414" s="196">
        <v>17</v>
      </c>
      <c r="B414" s="196" t="s">
        <v>371</v>
      </c>
      <c r="C414" s="273">
        <v>209</v>
      </c>
      <c r="D414" s="273" t="s">
        <v>475</v>
      </c>
      <c r="E414" s="273" t="s">
        <v>1221</v>
      </c>
      <c r="F414" s="273">
        <v>37</v>
      </c>
      <c r="G414" s="273" t="s">
        <v>1378</v>
      </c>
      <c r="H414" s="395" t="s">
        <v>689</v>
      </c>
      <c r="I414" s="364">
        <v>229970</v>
      </c>
      <c r="J414" s="364">
        <v>0</v>
      </c>
      <c r="K414" s="364">
        <v>0</v>
      </c>
      <c r="L414" s="364">
        <v>0</v>
      </c>
      <c r="M414" s="364">
        <v>0</v>
      </c>
      <c r="N414" s="364">
        <v>0</v>
      </c>
      <c r="O414" s="364">
        <v>229970</v>
      </c>
      <c r="P414" s="364">
        <v>0</v>
      </c>
      <c r="Q414" s="364">
        <v>0</v>
      </c>
      <c r="R414" s="258">
        <v>0</v>
      </c>
      <c r="S414" s="258">
        <v>0</v>
      </c>
      <c r="T414" s="258">
        <v>2.63630319</v>
      </c>
      <c r="U414" s="273"/>
      <c r="V414" s="364">
        <v>906895.15</v>
      </c>
      <c r="W414" s="273"/>
      <c r="X414" s="258">
        <v>0</v>
      </c>
      <c r="Y414" s="273"/>
      <c r="Z414" s="273"/>
      <c r="AA414" s="273"/>
      <c r="AB414" s="258" t="s">
        <v>1246</v>
      </c>
      <c r="AC414" s="394"/>
      <c r="AD414" s="273"/>
    </row>
    <row r="415" spans="1:30" ht="12" customHeight="1">
      <c r="A415" s="196">
        <v>17</v>
      </c>
      <c r="B415" s="196" t="s">
        <v>371</v>
      </c>
      <c r="C415" s="273">
        <v>210</v>
      </c>
      <c r="D415" s="273" t="s">
        <v>688</v>
      </c>
      <c r="E415" s="273" t="s">
        <v>1222</v>
      </c>
      <c r="F415" s="273">
        <v>37</v>
      </c>
      <c r="G415" s="273" t="s">
        <v>1378</v>
      </c>
      <c r="H415" s="395" t="s">
        <v>465</v>
      </c>
      <c r="I415" s="364">
        <v>147</v>
      </c>
      <c r="J415" s="364">
        <v>0</v>
      </c>
      <c r="K415" s="364">
        <v>0</v>
      </c>
      <c r="L415" s="364">
        <v>0</v>
      </c>
      <c r="M415" s="364">
        <v>0</v>
      </c>
      <c r="N415" s="364">
        <v>0</v>
      </c>
      <c r="O415" s="364">
        <v>147</v>
      </c>
      <c r="P415" s="364">
        <v>0</v>
      </c>
      <c r="Q415" s="364">
        <v>0</v>
      </c>
      <c r="R415" s="258">
        <v>0</v>
      </c>
      <c r="S415" s="258">
        <v>0</v>
      </c>
      <c r="T415" s="258">
        <v>8.5464999999999998E-4</v>
      </c>
      <c r="U415" s="273"/>
      <c r="V415" s="364">
        <v>3934118.87</v>
      </c>
      <c r="W415" s="273"/>
      <c r="X415" s="258">
        <v>0</v>
      </c>
      <c r="Y415" s="273"/>
      <c r="Z415" s="273"/>
      <c r="AA415" s="273"/>
      <c r="AB415" s="258" t="s">
        <v>1246</v>
      </c>
      <c r="AC415" s="394"/>
      <c r="AD415" s="273"/>
    </row>
    <row r="416" spans="1:30" ht="12" customHeight="1">
      <c r="A416" s="196">
        <v>17</v>
      </c>
      <c r="B416" s="196" t="s">
        <v>371</v>
      </c>
      <c r="C416" s="273">
        <v>211</v>
      </c>
      <c r="D416" s="273" t="s">
        <v>464</v>
      </c>
      <c r="E416" s="273" t="s">
        <v>1223</v>
      </c>
      <c r="F416" s="273">
        <v>37</v>
      </c>
      <c r="G416" s="273" t="s">
        <v>1378</v>
      </c>
      <c r="H416" s="395" t="s">
        <v>479</v>
      </c>
      <c r="I416" s="364">
        <v>29998</v>
      </c>
      <c r="J416" s="364">
        <v>0</v>
      </c>
      <c r="K416" s="364">
        <v>0</v>
      </c>
      <c r="L416" s="364">
        <v>0</v>
      </c>
      <c r="M416" s="364">
        <v>0</v>
      </c>
      <c r="N416" s="364">
        <v>0</v>
      </c>
      <c r="O416" s="364">
        <v>29998</v>
      </c>
      <c r="P416" s="364">
        <v>0</v>
      </c>
      <c r="Q416" s="364">
        <v>0</v>
      </c>
      <c r="R416" s="258">
        <v>0</v>
      </c>
      <c r="S416" s="258">
        <v>0</v>
      </c>
      <c r="T416" s="258">
        <v>0</v>
      </c>
      <c r="U416" s="273"/>
      <c r="V416" s="364">
        <v>6221.76</v>
      </c>
      <c r="W416" s="273"/>
      <c r="X416" s="258">
        <v>0</v>
      </c>
      <c r="Y416" s="273"/>
      <c r="Z416" s="273"/>
      <c r="AA416" s="273"/>
      <c r="AB416" s="258" t="s">
        <v>1246</v>
      </c>
      <c r="AC416" s="394"/>
      <c r="AD416" s="273"/>
    </row>
    <row r="417" spans="1:30" ht="12" customHeight="1">
      <c r="A417" s="196">
        <v>17</v>
      </c>
      <c r="B417" s="196" t="s">
        <v>371</v>
      </c>
      <c r="C417" s="273">
        <v>212</v>
      </c>
      <c r="D417" s="273" t="s">
        <v>478</v>
      </c>
      <c r="E417" s="273" t="s">
        <v>1224</v>
      </c>
      <c r="F417" s="273">
        <v>37</v>
      </c>
      <c r="G417" s="273" t="s">
        <v>1378</v>
      </c>
      <c r="H417" s="196" t="s">
        <v>1456</v>
      </c>
      <c r="I417" s="364">
        <v>5350</v>
      </c>
      <c r="J417" s="364">
        <v>0</v>
      </c>
      <c r="K417" s="364">
        <v>0</v>
      </c>
      <c r="L417" s="364">
        <v>0</v>
      </c>
      <c r="M417" s="364">
        <v>0</v>
      </c>
      <c r="N417" s="364">
        <v>0</v>
      </c>
      <c r="O417" s="364">
        <v>5350</v>
      </c>
      <c r="P417" s="364">
        <v>0</v>
      </c>
      <c r="Q417" s="364">
        <v>0</v>
      </c>
      <c r="R417" s="258">
        <v>0</v>
      </c>
      <c r="S417" s="258">
        <v>0</v>
      </c>
      <c r="T417" s="258">
        <v>1.07</v>
      </c>
      <c r="U417" s="273"/>
      <c r="V417" s="364">
        <v>2490.0500000000002</v>
      </c>
      <c r="W417" s="273"/>
      <c r="X417" s="258">
        <v>0</v>
      </c>
      <c r="Y417" s="273"/>
      <c r="Z417" s="273"/>
      <c r="AA417" s="273"/>
      <c r="AB417" s="258" t="s">
        <v>1246</v>
      </c>
      <c r="AC417" s="394"/>
      <c r="AD417" s="273"/>
    </row>
    <row r="418" spans="1:30" ht="12" customHeight="1">
      <c r="A418" s="196">
        <v>17</v>
      </c>
      <c r="B418" s="196" t="s">
        <v>348</v>
      </c>
      <c r="C418" s="273">
        <v>213</v>
      </c>
      <c r="D418" s="377" t="s">
        <v>1455</v>
      </c>
      <c r="E418" s="273"/>
      <c r="F418" s="273">
        <v>37</v>
      </c>
      <c r="G418" s="273" t="s">
        <v>1378</v>
      </c>
      <c r="H418" s="395" t="s">
        <v>500</v>
      </c>
      <c r="I418" s="364">
        <v>443845</v>
      </c>
      <c r="J418" s="364">
        <v>0</v>
      </c>
      <c r="K418" s="364">
        <v>0</v>
      </c>
      <c r="L418" s="364">
        <v>0</v>
      </c>
      <c r="M418" s="364">
        <v>0</v>
      </c>
      <c r="N418" s="364">
        <v>0</v>
      </c>
      <c r="O418" s="364">
        <v>443845</v>
      </c>
      <c r="P418" s="364">
        <v>0</v>
      </c>
      <c r="Q418" s="364">
        <v>0</v>
      </c>
      <c r="R418" s="258">
        <v>0</v>
      </c>
      <c r="S418" s="258">
        <v>0</v>
      </c>
      <c r="T418" s="258">
        <v>0</v>
      </c>
      <c r="U418" s="273"/>
      <c r="V418" s="364"/>
      <c r="W418" s="273"/>
      <c r="X418" s="258"/>
      <c r="Y418" s="273"/>
      <c r="Z418" s="273"/>
      <c r="AA418" s="273"/>
      <c r="AB418" s="258"/>
      <c r="AC418" s="394"/>
      <c r="AD418" s="273"/>
    </row>
    <row r="419" spans="1:30" ht="12" customHeight="1">
      <c r="A419" s="196">
        <v>17</v>
      </c>
      <c r="B419" s="196" t="s">
        <v>371</v>
      </c>
      <c r="C419" s="273">
        <v>214</v>
      </c>
      <c r="D419" s="273" t="s">
        <v>499</v>
      </c>
      <c r="E419" s="273" t="s">
        <v>1225</v>
      </c>
      <c r="F419" s="273">
        <v>37</v>
      </c>
      <c r="G419" s="273" t="s">
        <v>1378</v>
      </c>
      <c r="H419" s="395" t="s">
        <v>521</v>
      </c>
      <c r="I419" s="364">
        <v>108468</v>
      </c>
      <c r="J419" s="364">
        <v>0</v>
      </c>
      <c r="K419" s="364">
        <v>0</v>
      </c>
      <c r="L419" s="364">
        <v>0</v>
      </c>
      <c r="M419" s="364">
        <v>0</v>
      </c>
      <c r="N419" s="364">
        <v>0</v>
      </c>
      <c r="O419" s="364">
        <v>108468</v>
      </c>
      <c r="P419" s="364">
        <v>0</v>
      </c>
      <c r="Q419" s="364">
        <v>0</v>
      </c>
      <c r="R419" s="258">
        <v>0</v>
      </c>
      <c r="S419" s="258">
        <v>0</v>
      </c>
      <c r="T419" s="258">
        <v>0</v>
      </c>
      <c r="U419" s="273"/>
      <c r="V419" s="364">
        <v>2862891.98</v>
      </c>
      <c r="W419" s="273"/>
      <c r="X419" s="258">
        <v>0</v>
      </c>
      <c r="Y419" s="273"/>
      <c r="Z419" s="273"/>
      <c r="AA419" s="273"/>
      <c r="AB419" s="258" t="s">
        <v>1246</v>
      </c>
      <c r="AC419" s="394"/>
      <c r="AD419" s="273"/>
    </row>
    <row r="420" spans="1:30" ht="12" customHeight="1">
      <c r="A420" s="196">
        <v>17</v>
      </c>
      <c r="B420" s="196" t="s">
        <v>371</v>
      </c>
      <c r="C420" s="273">
        <v>215</v>
      </c>
      <c r="D420" s="273" t="s">
        <v>690</v>
      </c>
      <c r="E420" s="273" t="s">
        <v>1226</v>
      </c>
      <c r="F420" s="273">
        <v>37</v>
      </c>
      <c r="G420" s="273" t="s">
        <v>1378</v>
      </c>
      <c r="H420" s="395" t="s">
        <v>249</v>
      </c>
      <c r="I420" s="364">
        <v>149</v>
      </c>
      <c r="J420" s="364">
        <v>0</v>
      </c>
      <c r="K420" s="364">
        <v>0</v>
      </c>
      <c r="L420" s="364">
        <v>0</v>
      </c>
      <c r="M420" s="364">
        <v>0</v>
      </c>
      <c r="N420" s="364">
        <v>0</v>
      </c>
      <c r="O420" s="364">
        <v>149</v>
      </c>
      <c r="P420" s="364">
        <v>0</v>
      </c>
      <c r="Q420" s="364">
        <v>0</v>
      </c>
      <c r="R420" s="258">
        <v>0</v>
      </c>
      <c r="S420" s="258">
        <v>0</v>
      </c>
      <c r="T420" s="258">
        <v>1.2416700000000001E-3</v>
      </c>
      <c r="U420" s="273"/>
      <c r="V420" s="364">
        <v>597533.82999999996</v>
      </c>
      <c r="W420" s="273"/>
      <c r="X420" s="258">
        <v>0</v>
      </c>
      <c r="Y420" s="273"/>
      <c r="Z420" s="273"/>
      <c r="AA420" s="273"/>
      <c r="AB420" s="258" t="s">
        <v>1246</v>
      </c>
      <c r="AC420" s="394"/>
      <c r="AD420" s="273"/>
    </row>
    <row r="421" spans="1:30" ht="12" customHeight="1">
      <c r="A421" s="196">
        <v>17</v>
      </c>
      <c r="B421" s="196" t="s">
        <v>367</v>
      </c>
      <c r="C421" s="273">
        <v>216</v>
      </c>
      <c r="D421" s="273" t="s">
        <v>520</v>
      </c>
      <c r="E421" s="273" t="s">
        <v>1227</v>
      </c>
      <c r="F421" s="273">
        <v>37</v>
      </c>
      <c r="G421" s="273" t="s">
        <v>1378</v>
      </c>
      <c r="H421" s="395" t="s">
        <v>533</v>
      </c>
      <c r="I421" s="364">
        <v>1136</v>
      </c>
      <c r="J421" s="364">
        <v>0</v>
      </c>
      <c r="K421" s="364">
        <v>0</v>
      </c>
      <c r="L421" s="364">
        <v>0</v>
      </c>
      <c r="M421" s="364">
        <v>0</v>
      </c>
      <c r="N421" s="364">
        <v>0</v>
      </c>
      <c r="O421" s="364">
        <v>1136</v>
      </c>
      <c r="P421" s="364">
        <v>0</v>
      </c>
      <c r="Q421" s="364">
        <v>0</v>
      </c>
      <c r="R421" s="258">
        <v>0</v>
      </c>
      <c r="S421" s="258">
        <v>0</v>
      </c>
      <c r="T421" s="258">
        <v>2.2720000000000001E-2</v>
      </c>
      <c r="U421" s="273"/>
      <c r="V421" s="364">
        <v>1078895.54</v>
      </c>
      <c r="W421" s="273"/>
      <c r="X421" s="258">
        <v>0</v>
      </c>
      <c r="Y421" s="273"/>
      <c r="Z421" s="273"/>
      <c r="AA421" s="273"/>
      <c r="AB421" s="258" t="s">
        <v>1246</v>
      </c>
      <c r="AC421" s="394"/>
      <c r="AD421" s="273"/>
    </row>
    <row r="422" spans="1:30" ht="12" customHeight="1">
      <c r="A422" s="196">
        <v>17</v>
      </c>
      <c r="B422" s="196" t="s">
        <v>336</v>
      </c>
      <c r="C422" s="273">
        <v>217</v>
      </c>
      <c r="D422" s="273" t="s">
        <v>691</v>
      </c>
      <c r="E422" s="273" t="s">
        <v>1228</v>
      </c>
      <c r="F422" s="273">
        <v>37</v>
      </c>
      <c r="G422" s="273" t="s">
        <v>1378</v>
      </c>
      <c r="H422" s="395" t="s">
        <v>490</v>
      </c>
      <c r="I422" s="364">
        <v>19716</v>
      </c>
      <c r="J422" s="364">
        <v>0</v>
      </c>
      <c r="K422" s="364">
        <v>0</v>
      </c>
      <c r="L422" s="364">
        <v>0</v>
      </c>
      <c r="M422" s="364">
        <v>0</v>
      </c>
      <c r="N422" s="364">
        <v>0</v>
      </c>
      <c r="O422" s="364">
        <v>19716</v>
      </c>
      <c r="P422" s="364">
        <v>0</v>
      </c>
      <c r="Q422" s="364">
        <v>0</v>
      </c>
      <c r="R422" s="258">
        <v>0</v>
      </c>
      <c r="S422" s="258">
        <v>0</v>
      </c>
      <c r="T422" s="258">
        <v>1.3144</v>
      </c>
      <c r="U422" s="273"/>
      <c r="V422" s="364">
        <v>731497.35</v>
      </c>
      <c r="W422" s="273"/>
      <c r="X422" s="258">
        <v>0</v>
      </c>
      <c r="Y422" s="273"/>
      <c r="Z422" s="273"/>
      <c r="AA422" s="273"/>
      <c r="AB422" s="258" t="s">
        <v>1246</v>
      </c>
      <c r="AC422" s="394"/>
      <c r="AD422" s="273"/>
    </row>
    <row r="423" spans="1:30" ht="12" customHeight="1">
      <c r="A423" s="196">
        <v>17</v>
      </c>
      <c r="B423" s="196" t="s">
        <v>418</v>
      </c>
      <c r="C423" s="273">
        <v>218</v>
      </c>
      <c r="D423" s="273" t="s">
        <v>489</v>
      </c>
      <c r="E423" s="273" t="s">
        <v>1229</v>
      </c>
      <c r="F423" s="273">
        <v>37</v>
      </c>
      <c r="G423" s="273" t="s">
        <v>1378</v>
      </c>
      <c r="H423" s="395" t="s">
        <v>524</v>
      </c>
      <c r="I423" s="364">
        <v>26</v>
      </c>
      <c r="J423" s="364">
        <v>0</v>
      </c>
      <c r="K423" s="364">
        <v>0</v>
      </c>
      <c r="L423" s="364">
        <v>0</v>
      </c>
      <c r="M423" s="364">
        <v>0</v>
      </c>
      <c r="N423" s="364">
        <v>0</v>
      </c>
      <c r="O423" s="364">
        <v>26</v>
      </c>
      <c r="P423" s="364">
        <v>0</v>
      </c>
      <c r="Q423" s="364">
        <v>0</v>
      </c>
      <c r="R423" s="258">
        <v>0</v>
      </c>
      <c r="S423" s="258">
        <v>0</v>
      </c>
      <c r="T423" s="258">
        <v>5.1975999999999997E-4</v>
      </c>
      <c r="U423" s="273"/>
      <c r="V423" s="364">
        <v>335813.93</v>
      </c>
      <c r="W423" s="273"/>
      <c r="X423" s="258">
        <v>0</v>
      </c>
      <c r="Y423" s="273"/>
      <c r="Z423" s="273"/>
      <c r="AA423" s="273"/>
      <c r="AB423" s="258" t="s">
        <v>1246</v>
      </c>
      <c r="AC423" s="394"/>
      <c r="AD423" s="273"/>
    </row>
    <row r="424" spans="1:30" ht="12" customHeight="1">
      <c r="A424" s="196">
        <v>17</v>
      </c>
      <c r="B424" s="196" t="s">
        <v>342</v>
      </c>
      <c r="C424" s="273">
        <v>219</v>
      </c>
      <c r="D424" s="273" t="s">
        <v>523</v>
      </c>
      <c r="E424" s="273" t="s">
        <v>1230</v>
      </c>
      <c r="F424" s="273">
        <v>37</v>
      </c>
      <c r="G424" s="273" t="s">
        <v>1378</v>
      </c>
      <c r="H424" s="395" t="s">
        <v>172</v>
      </c>
      <c r="I424" s="364">
        <v>56155</v>
      </c>
      <c r="J424" s="364">
        <v>0</v>
      </c>
      <c r="K424" s="364">
        <v>0</v>
      </c>
      <c r="L424" s="364">
        <v>0</v>
      </c>
      <c r="M424" s="364">
        <v>0</v>
      </c>
      <c r="N424" s="364">
        <v>0</v>
      </c>
      <c r="O424" s="364">
        <v>56155</v>
      </c>
      <c r="P424" s="364">
        <v>0</v>
      </c>
      <c r="Q424" s="364">
        <v>0</v>
      </c>
      <c r="R424" s="258">
        <v>0</v>
      </c>
      <c r="S424" s="258">
        <v>0</v>
      </c>
      <c r="T424" s="258">
        <v>1.4974666700000001</v>
      </c>
      <c r="U424" s="273"/>
      <c r="V424" s="364">
        <v>2658.22</v>
      </c>
      <c r="W424" s="273"/>
      <c r="X424" s="258">
        <v>0</v>
      </c>
      <c r="Y424" s="273"/>
      <c r="Z424" s="273"/>
      <c r="AA424" s="273"/>
      <c r="AB424" s="258" t="s">
        <v>1246</v>
      </c>
      <c r="AC424" s="394"/>
      <c r="AD424" s="273"/>
    </row>
    <row r="425" spans="1:30" ht="12" customHeight="1">
      <c r="A425" s="196">
        <v>17</v>
      </c>
      <c r="B425" s="196" t="s">
        <v>342</v>
      </c>
      <c r="C425" s="273">
        <v>220</v>
      </c>
      <c r="D425" s="273" t="s">
        <v>543</v>
      </c>
      <c r="E425" s="273" t="s">
        <v>1231</v>
      </c>
      <c r="F425" s="273">
        <v>37</v>
      </c>
      <c r="G425" s="273" t="s">
        <v>1378</v>
      </c>
      <c r="H425" s="395" t="s">
        <v>173</v>
      </c>
      <c r="I425" s="364">
        <v>482</v>
      </c>
      <c r="J425" s="364">
        <v>0</v>
      </c>
      <c r="K425" s="364">
        <v>0</v>
      </c>
      <c r="L425" s="364">
        <v>0</v>
      </c>
      <c r="M425" s="364">
        <v>0</v>
      </c>
      <c r="N425" s="364">
        <v>0</v>
      </c>
      <c r="O425" s="364">
        <v>482</v>
      </c>
      <c r="P425" s="364">
        <v>0</v>
      </c>
      <c r="Q425" s="364">
        <v>0</v>
      </c>
      <c r="R425" s="258">
        <v>0</v>
      </c>
      <c r="S425" s="258">
        <v>0</v>
      </c>
      <c r="T425" s="258">
        <v>1.8660469999999998E-2</v>
      </c>
      <c r="U425" s="273"/>
      <c r="V425" s="364">
        <v>561553.52</v>
      </c>
      <c r="W425" s="273"/>
      <c r="X425" s="258">
        <v>0</v>
      </c>
      <c r="Y425" s="273"/>
      <c r="Z425" s="273"/>
      <c r="AA425" s="273"/>
      <c r="AB425" s="258" t="s">
        <v>1246</v>
      </c>
      <c r="AC425" s="394"/>
      <c r="AD425" s="273"/>
    </row>
    <row r="426" spans="1:30" ht="12" customHeight="1">
      <c r="A426" s="196">
        <v>17</v>
      </c>
      <c r="B426" s="196" t="s">
        <v>511</v>
      </c>
      <c r="C426" s="273">
        <v>221</v>
      </c>
      <c r="D426" s="273" t="s">
        <v>544</v>
      </c>
      <c r="E426" s="273" t="s">
        <v>989</v>
      </c>
      <c r="F426" s="273">
        <v>37</v>
      </c>
      <c r="G426" s="273" t="s">
        <v>1378</v>
      </c>
      <c r="H426" s="395" t="s">
        <v>255</v>
      </c>
      <c r="I426" s="364">
        <v>358212</v>
      </c>
      <c r="J426" s="364">
        <v>0</v>
      </c>
      <c r="K426" s="364">
        <v>0</v>
      </c>
      <c r="L426" s="364">
        <v>0</v>
      </c>
      <c r="M426" s="364">
        <v>0</v>
      </c>
      <c r="N426" s="364">
        <v>0</v>
      </c>
      <c r="O426" s="364">
        <v>358212</v>
      </c>
      <c r="P426" s="364">
        <v>0</v>
      </c>
      <c r="Q426" s="364">
        <v>0</v>
      </c>
      <c r="R426" s="258">
        <v>0</v>
      </c>
      <c r="S426" s="258">
        <v>0</v>
      </c>
      <c r="T426" s="258">
        <v>4.8407026999999996</v>
      </c>
      <c r="U426" s="273"/>
      <c r="V426" s="364"/>
      <c r="W426" s="273"/>
      <c r="X426" s="258"/>
      <c r="Y426" s="273"/>
      <c r="Z426" s="273"/>
      <c r="AA426" s="273"/>
      <c r="AB426" s="258"/>
      <c r="AC426" s="394"/>
      <c r="AD426" s="273"/>
    </row>
    <row r="427" spans="1:30" ht="12" customHeight="1">
      <c r="A427" s="196">
        <v>17</v>
      </c>
      <c r="B427" s="196" t="s">
        <v>371</v>
      </c>
      <c r="C427" s="273">
        <v>222</v>
      </c>
      <c r="D427" s="273" t="s">
        <v>696</v>
      </c>
      <c r="E427" s="273" t="s">
        <v>1232</v>
      </c>
      <c r="F427" s="273">
        <v>37</v>
      </c>
      <c r="G427" s="273" t="s">
        <v>1378</v>
      </c>
      <c r="H427" s="395" t="s">
        <v>699</v>
      </c>
      <c r="I427" s="364">
        <v>162160</v>
      </c>
      <c r="J427" s="364">
        <v>0</v>
      </c>
      <c r="K427" s="364">
        <v>0</v>
      </c>
      <c r="L427" s="364">
        <v>0</v>
      </c>
      <c r="M427" s="364">
        <v>0</v>
      </c>
      <c r="N427" s="364">
        <v>0</v>
      </c>
      <c r="O427" s="364">
        <v>162160</v>
      </c>
      <c r="P427" s="364">
        <v>0</v>
      </c>
      <c r="Q427" s="364">
        <v>0</v>
      </c>
      <c r="R427" s="258">
        <v>0</v>
      </c>
      <c r="S427" s="258">
        <v>0</v>
      </c>
      <c r="T427" s="258">
        <v>3.7678330799999999</v>
      </c>
      <c r="U427" s="273"/>
      <c r="V427" s="364">
        <v>3554906.21</v>
      </c>
      <c r="W427" s="273"/>
      <c r="X427" s="258">
        <v>0</v>
      </c>
      <c r="Y427" s="273"/>
      <c r="Z427" s="273"/>
      <c r="AA427" s="273"/>
      <c r="AB427" s="258" t="s">
        <v>1246</v>
      </c>
      <c r="AC427" s="394"/>
      <c r="AD427" s="273"/>
    </row>
    <row r="428" spans="1:30" ht="12" customHeight="1">
      <c r="A428" s="196">
        <v>17</v>
      </c>
      <c r="B428" s="196" t="s">
        <v>363</v>
      </c>
      <c r="C428" s="273">
        <v>223</v>
      </c>
      <c r="D428" s="273" t="s">
        <v>698</v>
      </c>
      <c r="E428" s="273" t="s">
        <v>1233</v>
      </c>
      <c r="F428" s="273">
        <v>37</v>
      </c>
      <c r="G428" s="273" t="s">
        <v>1378</v>
      </c>
      <c r="H428" s="395" t="s">
        <v>261</v>
      </c>
      <c r="I428" s="364">
        <v>352976</v>
      </c>
      <c r="J428" s="364">
        <v>0</v>
      </c>
      <c r="K428" s="364">
        <v>0</v>
      </c>
      <c r="L428" s="364">
        <v>0</v>
      </c>
      <c r="M428" s="364">
        <v>0</v>
      </c>
      <c r="N428" s="364">
        <v>0</v>
      </c>
      <c r="O428" s="364">
        <v>352976</v>
      </c>
      <c r="P428" s="364">
        <v>0</v>
      </c>
      <c r="Q428" s="364">
        <v>3529.76</v>
      </c>
      <c r="R428" s="258">
        <v>5.2218400000000002E-3</v>
      </c>
      <c r="S428" s="258">
        <v>5.1670975185835839E-3</v>
      </c>
      <c r="T428" s="258">
        <v>1.7575772700000001</v>
      </c>
      <c r="U428" s="273"/>
      <c r="V428" s="364">
        <v>1640819.99</v>
      </c>
      <c r="W428" s="273"/>
      <c r="X428" s="258">
        <v>0</v>
      </c>
      <c r="Y428" s="273"/>
      <c r="Z428" s="273"/>
      <c r="AA428" s="273"/>
      <c r="AB428" s="258" t="s">
        <v>1246</v>
      </c>
      <c r="AC428" s="394"/>
      <c r="AD428" s="273"/>
    </row>
    <row r="429" spans="1:30" ht="12" customHeight="1">
      <c r="A429" s="196">
        <v>17</v>
      </c>
      <c r="B429" s="196" t="s">
        <v>345</v>
      </c>
      <c r="C429" s="273">
        <v>224</v>
      </c>
      <c r="D429" s="273" t="s">
        <v>392</v>
      </c>
      <c r="E429" s="273" t="s">
        <v>880</v>
      </c>
      <c r="F429" s="273">
        <v>37</v>
      </c>
      <c r="G429" s="273" t="s">
        <v>1378</v>
      </c>
      <c r="H429" s="395" t="s">
        <v>713</v>
      </c>
      <c r="I429" s="401">
        <v>890850</v>
      </c>
      <c r="J429" s="364">
        <v>0</v>
      </c>
      <c r="K429" s="364">
        <v>0</v>
      </c>
      <c r="L429" s="364">
        <v>0</v>
      </c>
      <c r="M429" s="364">
        <v>0</v>
      </c>
      <c r="N429" s="364">
        <v>0</v>
      </c>
      <c r="O429" s="364">
        <v>890850</v>
      </c>
      <c r="P429" s="364">
        <v>0</v>
      </c>
      <c r="Q429" s="364">
        <v>0</v>
      </c>
      <c r="R429" s="258">
        <v>0</v>
      </c>
      <c r="S429" s="411">
        <v>0</v>
      </c>
      <c r="T429" s="258">
        <v>6.3721352800000002</v>
      </c>
      <c r="U429" s="273"/>
      <c r="V429" s="364" t="e">
        <v>#N/A</v>
      </c>
      <c r="W429" s="273"/>
      <c r="X429" s="258">
        <v>0</v>
      </c>
      <c r="Y429" s="273"/>
      <c r="Z429" s="273"/>
      <c r="AA429" s="273"/>
      <c r="AB429" s="258" t="e">
        <v>#N/A</v>
      </c>
      <c r="AC429" s="394"/>
      <c r="AD429" s="273"/>
    </row>
    <row r="430" spans="1:30" ht="12" customHeight="1">
      <c r="A430" s="196">
        <v>17</v>
      </c>
      <c r="B430" s="196" t="s">
        <v>511</v>
      </c>
      <c r="C430" s="273">
        <v>225</v>
      </c>
      <c r="D430" s="273" t="s">
        <v>712</v>
      </c>
      <c r="E430" s="273" t="s">
        <v>1096</v>
      </c>
      <c r="F430" s="273">
        <v>37</v>
      </c>
      <c r="G430" s="273" t="s">
        <v>1378</v>
      </c>
      <c r="H430" s="395" t="s">
        <v>716</v>
      </c>
      <c r="I430" s="364">
        <v>78469</v>
      </c>
      <c r="J430" s="364">
        <v>0</v>
      </c>
      <c r="K430" s="364">
        <v>0</v>
      </c>
      <c r="L430" s="364">
        <v>0</v>
      </c>
      <c r="M430" s="364">
        <v>0</v>
      </c>
      <c r="N430" s="364">
        <v>0</v>
      </c>
      <c r="O430" s="364">
        <v>78469</v>
      </c>
      <c r="P430" s="364">
        <v>0</v>
      </c>
      <c r="Q430" s="364">
        <v>0</v>
      </c>
      <c r="R430" s="258">
        <v>0</v>
      </c>
      <c r="S430" s="258">
        <v>0</v>
      </c>
      <c r="T430" s="258">
        <v>3.79077295</v>
      </c>
      <c r="U430" s="273"/>
      <c r="V430" s="364"/>
      <c r="W430" s="273"/>
      <c r="X430" s="258"/>
      <c r="Y430" s="273"/>
      <c r="Z430" s="273"/>
      <c r="AA430" s="273"/>
      <c r="AB430" s="258"/>
      <c r="AC430" s="394"/>
      <c r="AD430" s="273"/>
    </row>
    <row r="431" spans="1:30" ht="12" customHeight="1">
      <c r="A431" s="196">
        <v>14</v>
      </c>
      <c r="B431" s="196" t="s">
        <v>371</v>
      </c>
      <c r="C431" s="273">
        <v>226</v>
      </c>
      <c r="D431" s="273" t="s">
        <v>715</v>
      </c>
      <c r="E431" s="273" t="s">
        <v>1234</v>
      </c>
      <c r="F431" s="273">
        <v>37</v>
      </c>
      <c r="G431" s="273" t="s">
        <v>1378</v>
      </c>
      <c r="H431" s="395" t="s">
        <v>718</v>
      </c>
      <c r="I431" s="364">
        <v>222109</v>
      </c>
      <c r="J431" s="364">
        <v>0</v>
      </c>
      <c r="K431" s="364">
        <v>0</v>
      </c>
      <c r="L431" s="364">
        <v>0</v>
      </c>
      <c r="M431" s="364">
        <v>0</v>
      </c>
      <c r="N431" s="364">
        <v>0</v>
      </c>
      <c r="O431" s="364">
        <v>222109</v>
      </c>
      <c r="P431" s="364">
        <v>0</v>
      </c>
      <c r="Q431" s="364">
        <v>0</v>
      </c>
      <c r="R431" s="258">
        <v>0</v>
      </c>
      <c r="S431" s="258">
        <v>0</v>
      </c>
      <c r="T431" s="258">
        <v>5.1414120399999996</v>
      </c>
      <c r="U431" s="273"/>
      <c r="V431" s="364">
        <v>2475272.7599999998</v>
      </c>
      <c r="W431" s="273"/>
      <c r="X431" s="258">
        <v>0</v>
      </c>
      <c r="Y431" s="273"/>
      <c r="Z431" s="273"/>
      <c r="AA431" s="273"/>
      <c r="AB431" s="258" t="s">
        <v>1246</v>
      </c>
      <c r="AC431" s="394"/>
      <c r="AD431" s="273"/>
    </row>
    <row r="432" spans="1:30" ht="12" customHeight="1">
      <c r="A432" s="196">
        <v>26</v>
      </c>
      <c r="B432" s="196" t="s">
        <v>371</v>
      </c>
      <c r="C432" s="273">
        <v>227</v>
      </c>
      <c r="D432" s="273" t="s">
        <v>717</v>
      </c>
      <c r="E432" s="273" t="s">
        <v>1235</v>
      </c>
      <c r="F432" s="273">
        <v>37</v>
      </c>
      <c r="G432" s="273" t="s">
        <v>1378</v>
      </c>
      <c r="H432" s="395" t="s">
        <v>269</v>
      </c>
      <c r="I432" s="364">
        <v>108222</v>
      </c>
      <c r="J432" s="364">
        <v>0</v>
      </c>
      <c r="K432" s="364">
        <v>0</v>
      </c>
      <c r="L432" s="364">
        <v>0</v>
      </c>
      <c r="M432" s="364">
        <v>0</v>
      </c>
      <c r="N432" s="364">
        <v>0</v>
      </c>
      <c r="O432" s="364">
        <v>108222</v>
      </c>
      <c r="P432" s="364">
        <v>0</v>
      </c>
      <c r="Q432" s="364">
        <v>0</v>
      </c>
      <c r="R432" s="258">
        <v>0</v>
      </c>
      <c r="S432" s="258">
        <v>0</v>
      </c>
      <c r="T432" s="258">
        <v>3.5861223400000002</v>
      </c>
      <c r="U432" s="273"/>
      <c r="V432" s="364">
        <v>5195888.75</v>
      </c>
      <c r="W432" s="273"/>
      <c r="X432" s="258">
        <v>0</v>
      </c>
      <c r="Y432" s="273"/>
      <c r="Z432" s="273"/>
      <c r="AA432" s="273"/>
      <c r="AB432" s="258" t="s">
        <v>1246</v>
      </c>
      <c r="AC432" s="394"/>
      <c r="AD432" s="273"/>
    </row>
    <row r="433" spans="1:30" ht="12" customHeight="1">
      <c r="A433" s="196">
        <v>17</v>
      </c>
      <c r="B433" s="196" t="s">
        <v>371</v>
      </c>
      <c r="C433" s="273">
        <v>228</v>
      </c>
      <c r="D433" s="273" t="s">
        <v>720</v>
      </c>
      <c r="E433" s="273" t="s">
        <v>1236</v>
      </c>
      <c r="F433" s="273">
        <v>37</v>
      </c>
      <c r="G433" s="273" t="s">
        <v>1378</v>
      </c>
      <c r="H433" s="395" t="s">
        <v>133</v>
      </c>
      <c r="I433" s="364">
        <v>704745</v>
      </c>
      <c r="J433" s="364">
        <v>0</v>
      </c>
      <c r="K433" s="364">
        <v>0</v>
      </c>
      <c r="L433" s="364">
        <v>0</v>
      </c>
      <c r="M433" s="364">
        <v>0</v>
      </c>
      <c r="N433" s="364">
        <v>0</v>
      </c>
      <c r="O433" s="364">
        <v>704745</v>
      </c>
      <c r="P433" s="364">
        <v>0</v>
      </c>
      <c r="Q433" s="364">
        <v>0</v>
      </c>
      <c r="R433" s="258">
        <v>0</v>
      </c>
      <c r="S433" s="258">
        <v>0</v>
      </c>
      <c r="T433" s="258">
        <v>9.4212207899999996</v>
      </c>
      <c r="U433" s="273"/>
      <c r="V433" s="364">
        <v>1082222.01</v>
      </c>
      <c r="W433" s="273"/>
      <c r="X433" s="258">
        <v>0</v>
      </c>
      <c r="Y433" s="273"/>
      <c r="Z433" s="273"/>
      <c r="AA433" s="273"/>
      <c r="AB433" s="258" t="s">
        <v>1246</v>
      </c>
      <c r="AC433" s="394"/>
      <c r="AD433" s="273"/>
    </row>
    <row r="434" spans="1:30" ht="12" customHeight="1">
      <c r="A434" s="196">
        <v>17</v>
      </c>
      <c r="B434" s="196" t="s">
        <v>371</v>
      </c>
      <c r="C434" s="273">
        <v>229</v>
      </c>
      <c r="D434" s="273" t="s">
        <v>467</v>
      </c>
      <c r="E434" s="273" t="s">
        <v>1237</v>
      </c>
      <c r="F434" s="273">
        <v>37</v>
      </c>
      <c r="G434" s="273" t="s">
        <v>1378</v>
      </c>
      <c r="H434" s="196" t="s">
        <v>1458</v>
      </c>
      <c r="I434" s="364">
        <v>4986</v>
      </c>
      <c r="J434" s="364">
        <v>0</v>
      </c>
      <c r="K434" s="364">
        <v>0</v>
      </c>
      <c r="L434" s="364">
        <v>0</v>
      </c>
      <c r="M434" s="364">
        <v>0</v>
      </c>
      <c r="N434" s="364">
        <v>0</v>
      </c>
      <c r="O434" s="364">
        <v>4986</v>
      </c>
      <c r="P434" s="364">
        <v>0</v>
      </c>
      <c r="Q434" s="364">
        <v>0</v>
      </c>
      <c r="R434" s="258">
        <v>0</v>
      </c>
      <c r="S434" s="258">
        <v>0</v>
      </c>
      <c r="T434" s="258">
        <v>0.49859999999999999</v>
      </c>
      <c r="U434" s="273"/>
      <c r="V434" s="364">
        <v>7757035.8399999999</v>
      </c>
      <c r="W434" s="273"/>
      <c r="X434" s="258">
        <v>0</v>
      </c>
      <c r="Y434" s="273"/>
      <c r="Z434" s="273"/>
      <c r="AA434" s="273"/>
      <c r="AB434" s="258" t="s">
        <v>1246</v>
      </c>
      <c r="AC434" s="394"/>
      <c r="AD434" s="273"/>
    </row>
    <row r="435" spans="1:30" ht="12" customHeight="1">
      <c r="A435" s="196">
        <v>17</v>
      </c>
      <c r="B435" s="196" t="s">
        <v>371</v>
      </c>
      <c r="C435" s="273">
        <v>230</v>
      </c>
      <c r="D435" s="377" t="s">
        <v>1457</v>
      </c>
      <c r="E435" s="273"/>
      <c r="F435" s="273">
        <v>37</v>
      </c>
      <c r="G435" s="273" t="s">
        <v>1378</v>
      </c>
      <c r="H435" s="196" t="s">
        <v>1460</v>
      </c>
      <c r="I435" s="364">
        <v>538</v>
      </c>
      <c r="J435" s="364">
        <v>0</v>
      </c>
      <c r="K435" s="364">
        <v>0</v>
      </c>
      <c r="L435" s="364">
        <v>0</v>
      </c>
      <c r="M435" s="364">
        <v>0</v>
      </c>
      <c r="N435" s="364">
        <v>0</v>
      </c>
      <c r="O435" s="364">
        <v>538</v>
      </c>
      <c r="P435" s="364">
        <v>0</v>
      </c>
      <c r="Q435" s="364">
        <v>0</v>
      </c>
      <c r="R435" s="258">
        <v>0</v>
      </c>
      <c r="S435" s="258">
        <v>0</v>
      </c>
      <c r="T435" s="258">
        <v>2.69E-2</v>
      </c>
      <c r="U435" s="273"/>
      <c r="V435" s="364"/>
      <c r="W435" s="273"/>
      <c r="X435" s="258"/>
      <c r="Y435" s="273"/>
      <c r="Z435" s="273"/>
      <c r="AA435" s="273"/>
      <c r="AB435" s="258"/>
      <c r="AC435" s="394"/>
      <c r="AD435" s="273"/>
    </row>
    <row r="436" spans="1:30" ht="12" customHeight="1">
      <c r="A436" s="196">
        <v>30</v>
      </c>
      <c r="B436" s="196" t="s">
        <v>336</v>
      </c>
      <c r="C436" s="273">
        <v>231</v>
      </c>
      <c r="D436" s="377" t="s">
        <v>1459</v>
      </c>
      <c r="E436" s="273"/>
      <c r="F436" s="273">
        <v>37</v>
      </c>
      <c r="G436" s="273" t="s">
        <v>1378</v>
      </c>
      <c r="H436" s="395" t="s">
        <v>270</v>
      </c>
      <c r="I436" s="364">
        <v>15024</v>
      </c>
      <c r="J436" s="364">
        <v>0</v>
      </c>
      <c r="K436" s="364">
        <v>0</v>
      </c>
      <c r="L436" s="364">
        <v>0</v>
      </c>
      <c r="M436" s="364">
        <v>0</v>
      </c>
      <c r="N436" s="364">
        <v>0</v>
      </c>
      <c r="O436" s="364">
        <v>15024</v>
      </c>
      <c r="P436" s="364">
        <v>0</v>
      </c>
      <c r="Q436" s="364">
        <v>0</v>
      </c>
      <c r="R436" s="258">
        <v>0</v>
      </c>
      <c r="S436" s="258">
        <v>0</v>
      </c>
      <c r="T436" s="258">
        <v>0.13968017999999999</v>
      </c>
      <c r="U436" s="273"/>
      <c r="V436" s="364"/>
      <c r="W436" s="273"/>
      <c r="X436" s="258"/>
      <c r="Y436" s="273"/>
      <c r="Z436" s="273"/>
      <c r="AA436" s="273"/>
      <c r="AB436" s="258"/>
      <c r="AC436" s="394"/>
      <c r="AD436" s="273"/>
    </row>
    <row r="437" spans="1:30" ht="12" customHeight="1">
      <c r="A437" s="196">
        <v>30</v>
      </c>
      <c r="B437" s="196" t="s">
        <v>371</v>
      </c>
      <c r="C437" s="273">
        <v>232</v>
      </c>
      <c r="D437" s="273" t="s">
        <v>722</v>
      </c>
      <c r="E437" s="273" t="s">
        <v>1238</v>
      </c>
      <c r="F437" s="273">
        <v>37</v>
      </c>
      <c r="G437" s="273" t="s">
        <v>1378</v>
      </c>
      <c r="H437" s="395" t="s">
        <v>271</v>
      </c>
      <c r="I437" s="364">
        <v>440918</v>
      </c>
      <c r="J437" s="364">
        <v>0</v>
      </c>
      <c r="K437" s="364">
        <v>0</v>
      </c>
      <c r="L437" s="364">
        <v>0</v>
      </c>
      <c r="M437" s="364">
        <v>0</v>
      </c>
      <c r="N437" s="364">
        <v>0</v>
      </c>
      <c r="O437" s="364">
        <v>440918</v>
      </c>
      <c r="P437" s="364">
        <v>0</v>
      </c>
      <c r="Q437" s="364">
        <v>0</v>
      </c>
      <c r="R437" s="258">
        <v>0</v>
      </c>
      <c r="S437" s="258">
        <v>0</v>
      </c>
      <c r="T437" s="258">
        <v>5.6160028500000001</v>
      </c>
      <c r="U437" s="273"/>
      <c r="V437" s="364">
        <v>4659667.2</v>
      </c>
      <c r="W437" s="273"/>
      <c r="X437" s="258">
        <v>0</v>
      </c>
      <c r="Y437" s="273"/>
      <c r="Z437" s="273"/>
      <c r="AA437" s="273"/>
      <c r="AB437" s="258" t="s">
        <v>1246</v>
      </c>
      <c r="AC437" s="394"/>
      <c r="AD437" s="273"/>
    </row>
    <row r="438" spans="1:30" ht="12" customHeight="1">
      <c r="A438" s="196">
        <v>12</v>
      </c>
      <c r="B438" s="196" t="s">
        <v>363</v>
      </c>
      <c r="C438" s="273">
        <v>233</v>
      </c>
      <c r="D438" s="273" t="s">
        <v>723</v>
      </c>
      <c r="E438" s="273" t="s">
        <v>1239</v>
      </c>
      <c r="F438" s="273">
        <v>37</v>
      </c>
      <c r="G438" s="273" t="s">
        <v>1378</v>
      </c>
      <c r="H438" s="196" t="s">
        <v>1462</v>
      </c>
      <c r="I438" s="364">
        <v>82125</v>
      </c>
      <c r="J438" s="364">
        <v>0</v>
      </c>
      <c r="K438" s="364">
        <v>0</v>
      </c>
      <c r="L438" s="364">
        <v>0</v>
      </c>
      <c r="M438" s="364">
        <v>0</v>
      </c>
      <c r="N438" s="364">
        <v>0</v>
      </c>
      <c r="O438" s="364">
        <v>82125</v>
      </c>
      <c r="P438" s="364">
        <v>0</v>
      </c>
      <c r="Q438" s="364">
        <v>0</v>
      </c>
      <c r="R438" s="258">
        <v>0</v>
      </c>
      <c r="S438" s="258">
        <v>0</v>
      </c>
      <c r="T438" s="258">
        <v>1.455394485</v>
      </c>
      <c r="U438" s="273"/>
      <c r="V438" s="364">
        <v>10224011.9</v>
      </c>
      <c r="W438" s="273"/>
      <c r="X438" s="258">
        <v>0</v>
      </c>
      <c r="Y438" s="273"/>
      <c r="Z438" s="273"/>
      <c r="AA438" s="273"/>
      <c r="AB438" s="258" t="s">
        <v>1246</v>
      </c>
      <c r="AC438" s="394"/>
      <c r="AD438" s="273"/>
    </row>
    <row r="439" spans="1:30" ht="12" customHeight="1">
      <c r="A439" s="196">
        <v>30</v>
      </c>
      <c r="B439" s="196" t="s">
        <v>371</v>
      </c>
      <c r="C439" s="273">
        <v>234</v>
      </c>
      <c r="D439" s="377" t="s">
        <v>1461</v>
      </c>
      <c r="E439" s="273"/>
      <c r="F439" s="273">
        <v>37</v>
      </c>
      <c r="G439" s="273" t="s">
        <v>1378</v>
      </c>
      <c r="H439" s="395" t="s">
        <v>174</v>
      </c>
      <c r="I439" s="364">
        <v>96055</v>
      </c>
      <c r="J439" s="364">
        <v>0</v>
      </c>
      <c r="K439" s="364">
        <v>0</v>
      </c>
      <c r="L439" s="364">
        <v>0</v>
      </c>
      <c r="M439" s="364">
        <v>0</v>
      </c>
      <c r="N439" s="364">
        <v>0</v>
      </c>
      <c r="O439" s="364">
        <v>96055</v>
      </c>
      <c r="P439" s="364">
        <v>0</v>
      </c>
      <c r="Q439" s="364">
        <v>0</v>
      </c>
      <c r="R439" s="258">
        <v>0</v>
      </c>
      <c r="S439" s="258">
        <v>0</v>
      </c>
      <c r="T439" s="258">
        <v>3.69442308</v>
      </c>
      <c r="U439" s="273"/>
      <c r="V439" s="364"/>
      <c r="W439" s="273"/>
      <c r="X439" s="258"/>
      <c r="Y439" s="273"/>
      <c r="Z439" s="273"/>
      <c r="AA439" s="273"/>
      <c r="AB439" s="258"/>
      <c r="AC439" s="394"/>
      <c r="AD439" s="273"/>
    </row>
    <row r="440" spans="1:30" ht="12" customHeight="1">
      <c r="A440" s="196">
        <v>26</v>
      </c>
      <c r="B440" s="196" t="s">
        <v>371</v>
      </c>
      <c r="C440" s="273">
        <v>235</v>
      </c>
      <c r="D440" s="273" t="s">
        <v>545</v>
      </c>
      <c r="E440" s="273" t="s">
        <v>990</v>
      </c>
      <c r="F440" s="273">
        <v>37</v>
      </c>
      <c r="G440" s="273" t="s">
        <v>1378</v>
      </c>
      <c r="H440" s="395" t="s">
        <v>276</v>
      </c>
      <c r="I440" s="364">
        <v>43100</v>
      </c>
      <c r="J440" s="364">
        <v>0</v>
      </c>
      <c r="K440" s="364">
        <v>0</v>
      </c>
      <c r="L440" s="364">
        <v>0</v>
      </c>
      <c r="M440" s="364">
        <v>0</v>
      </c>
      <c r="N440" s="364">
        <v>0</v>
      </c>
      <c r="O440" s="364">
        <v>43100</v>
      </c>
      <c r="P440" s="364">
        <v>0</v>
      </c>
      <c r="Q440" s="364">
        <v>0</v>
      </c>
      <c r="R440" s="258">
        <v>0</v>
      </c>
      <c r="S440" s="258">
        <v>0</v>
      </c>
      <c r="T440" s="258">
        <v>6.1571428600000004</v>
      </c>
      <c r="U440" s="273"/>
      <c r="V440" s="364"/>
      <c r="W440" s="273"/>
      <c r="X440" s="258"/>
      <c r="Y440" s="273"/>
      <c r="Z440" s="273"/>
      <c r="AA440" s="273"/>
      <c r="AB440" s="258"/>
      <c r="AC440" s="394"/>
      <c r="AD440" s="273"/>
    </row>
    <row r="441" spans="1:30" ht="12" customHeight="1">
      <c r="A441" s="196">
        <v>12</v>
      </c>
      <c r="B441" s="196" t="s">
        <v>363</v>
      </c>
      <c r="C441" s="273">
        <v>236</v>
      </c>
      <c r="D441" s="273" t="s">
        <v>728</v>
      </c>
      <c r="E441" s="273" t="s">
        <v>1240</v>
      </c>
      <c r="F441" s="273">
        <v>37</v>
      </c>
      <c r="G441" s="273" t="s">
        <v>1378</v>
      </c>
      <c r="H441" s="395" t="s">
        <v>278</v>
      </c>
      <c r="I441" s="364">
        <v>118664</v>
      </c>
      <c r="J441" s="364">
        <v>0</v>
      </c>
      <c r="K441" s="364">
        <v>0</v>
      </c>
      <c r="L441" s="364">
        <v>0</v>
      </c>
      <c r="M441" s="364">
        <v>0</v>
      </c>
      <c r="N441" s="364">
        <v>0</v>
      </c>
      <c r="O441" s="364">
        <v>118664</v>
      </c>
      <c r="P441" s="364">
        <v>0</v>
      </c>
      <c r="Q441" s="364">
        <v>0</v>
      </c>
      <c r="R441" s="258">
        <v>0</v>
      </c>
      <c r="S441" s="258">
        <v>0</v>
      </c>
      <c r="T441" s="258">
        <v>0.97665844000000002</v>
      </c>
      <c r="U441" s="273"/>
      <c r="V441" s="364">
        <v>348672.03</v>
      </c>
      <c r="W441" s="273"/>
      <c r="X441" s="258">
        <v>0</v>
      </c>
      <c r="Y441" s="273"/>
      <c r="Z441" s="273"/>
      <c r="AA441" s="273"/>
      <c r="AB441" s="258" t="s">
        <v>1246</v>
      </c>
      <c r="AC441" s="394"/>
      <c r="AD441" s="273"/>
    </row>
    <row r="442" spans="1:30" ht="12" customHeight="1">
      <c r="A442" s="196">
        <v>31</v>
      </c>
      <c r="B442" s="196" t="s">
        <v>371</v>
      </c>
      <c r="C442" s="273">
        <v>237</v>
      </c>
      <c r="D442" s="273" t="s">
        <v>730</v>
      </c>
      <c r="E442" s="273" t="s">
        <v>1241</v>
      </c>
      <c r="F442" s="273">
        <v>37</v>
      </c>
      <c r="G442" s="273" t="s">
        <v>1378</v>
      </c>
      <c r="H442" s="395" t="s">
        <v>279</v>
      </c>
      <c r="I442" s="364">
        <v>113264</v>
      </c>
      <c r="J442" s="364">
        <v>0</v>
      </c>
      <c r="K442" s="364">
        <v>0</v>
      </c>
      <c r="L442" s="364">
        <v>0</v>
      </c>
      <c r="M442" s="364">
        <v>0</v>
      </c>
      <c r="N442" s="364">
        <v>0</v>
      </c>
      <c r="O442" s="364">
        <v>113264</v>
      </c>
      <c r="P442" s="364">
        <v>0</v>
      </c>
      <c r="Q442" s="364">
        <v>0</v>
      </c>
      <c r="R442" s="258">
        <v>0</v>
      </c>
      <c r="S442" s="258">
        <v>0</v>
      </c>
      <c r="T442" s="258">
        <v>0.81227768</v>
      </c>
      <c r="U442" s="273"/>
      <c r="V442" s="364">
        <v>1786429.34</v>
      </c>
      <c r="W442" s="273"/>
      <c r="X442" s="258">
        <v>0</v>
      </c>
      <c r="Y442" s="273"/>
      <c r="Z442" s="273"/>
      <c r="AA442" s="273"/>
      <c r="AB442" s="258" t="s">
        <v>1246</v>
      </c>
      <c r="AC442" s="394"/>
      <c r="AD442" s="273"/>
    </row>
    <row r="443" spans="1:30" ht="12" customHeight="1">
      <c r="A443" s="196">
        <v>31</v>
      </c>
      <c r="B443" s="196" t="s">
        <v>371</v>
      </c>
      <c r="C443" s="273">
        <v>238</v>
      </c>
      <c r="D443" s="273" t="s">
        <v>731</v>
      </c>
      <c r="E443" s="273" t="s">
        <v>1242</v>
      </c>
      <c r="F443" s="273">
        <v>37</v>
      </c>
      <c r="G443" s="273" t="s">
        <v>1378</v>
      </c>
      <c r="H443" s="395" t="s">
        <v>792</v>
      </c>
      <c r="I443" s="401">
        <v>474032</v>
      </c>
      <c r="J443" s="364">
        <v>0</v>
      </c>
      <c r="K443" s="364">
        <v>0</v>
      </c>
      <c r="L443" s="364">
        <v>0</v>
      </c>
      <c r="M443" s="364">
        <v>0</v>
      </c>
      <c r="N443" s="364">
        <v>0</v>
      </c>
      <c r="O443" s="364">
        <v>474032</v>
      </c>
      <c r="P443" s="364">
        <v>0</v>
      </c>
      <c r="Q443" s="364">
        <v>0</v>
      </c>
      <c r="R443" s="258">
        <v>0</v>
      </c>
      <c r="S443" s="411">
        <v>0</v>
      </c>
      <c r="T443" s="258">
        <v>1.8320077299999999</v>
      </c>
      <c r="U443" s="273"/>
      <c r="V443" s="364">
        <v>2903316.93</v>
      </c>
      <c r="W443" s="273"/>
      <c r="X443" s="258">
        <v>0</v>
      </c>
      <c r="Y443" s="273"/>
      <c r="Z443" s="273"/>
      <c r="AA443" s="273"/>
      <c r="AB443" s="258" t="s">
        <v>1246</v>
      </c>
      <c r="AC443" s="394"/>
      <c r="AD443" s="273"/>
    </row>
    <row r="444" spans="1:30" ht="12" customHeight="1">
      <c r="A444" s="412">
        <v>9</v>
      </c>
      <c r="B444" s="412" t="s">
        <v>360</v>
      </c>
      <c r="C444" s="273">
        <v>239</v>
      </c>
      <c r="D444" s="273" t="s">
        <v>791</v>
      </c>
      <c r="E444" s="273" t="s">
        <v>1160</v>
      </c>
      <c r="F444" s="273">
        <v>37</v>
      </c>
      <c r="G444" s="273" t="s">
        <v>1378</v>
      </c>
      <c r="H444" s="395" t="s">
        <v>164</v>
      </c>
      <c r="I444" s="364">
        <v>206888</v>
      </c>
      <c r="J444" s="364">
        <v>0</v>
      </c>
      <c r="K444" s="364">
        <v>0</v>
      </c>
      <c r="L444" s="364">
        <v>0</v>
      </c>
      <c r="M444" s="364">
        <v>0</v>
      </c>
      <c r="N444" s="364">
        <v>0</v>
      </c>
      <c r="O444" s="364">
        <v>206888</v>
      </c>
      <c r="P444" s="364">
        <v>0</v>
      </c>
      <c r="Q444" s="364">
        <v>0</v>
      </c>
      <c r="R444" s="258">
        <v>0</v>
      </c>
      <c r="S444" s="258">
        <v>0</v>
      </c>
      <c r="T444" s="258">
        <v>4.8679529400000003</v>
      </c>
      <c r="U444" s="273"/>
      <c r="V444" s="364"/>
      <c r="W444" s="273"/>
      <c r="X444" s="258"/>
      <c r="Y444" s="273"/>
      <c r="Z444" s="273"/>
      <c r="AA444" s="273"/>
      <c r="AB444" s="258"/>
      <c r="AC444" s="394"/>
      <c r="AD444" s="273"/>
    </row>
    <row r="445" spans="1:30" ht="12" customHeight="1">
      <c r="A445" s="196">
        <v>30</v>
      </c>
      <c r="B445" s="196" t="s">
        <v>371</v>
      </c>
      <c r="C445" s="273">
        <v>240</v>
      </c>
      <c r="D445" s="273" t="s">
        <v>529</v>
      </c>
      <c r="E445" s="370" t="s">
        <v>977</v>
      </c>
      <c r="F445" s="273">
        <v>37</v>
      </c>
      <c r="G445" s="273" t="s">
        <v>1378</v>
      </c>
      <c r="H445" s="395" t="s">
        <v>281</v>
      </c>
      <c r="I445" s="364">
        <v>170879</v>
      </c>
      <c r="J445" s="364">
        <v>0</v>
      </c>
      <c r="K445" s="364">
        <v>0</v>
      </c>
      <c r="L445" s="364">
        <v>0</v>
      </c>
      <c r="M445" s="364">
        <v>0</v>
      </c>
      <c r="N445" s="364">
        <v>0</v>
      </c>
      <c r="O445" s="364">
        <v>170879</v>
      </c>
      <c r="P445" s="364">
        <v>0</v>
      </c>
      <c r="Q445" s="364">
        <v>0</v>
      </c>
      <c r="R445" s="258">
        <v>0</v>
      </c>
      <c r="S445" s="258">
        <v>0</v>
      </c>
      <c r="T445" s="258">
        <v>1.70879</v>
      </c>
      <c r="U445" s="273"/>
      <c r="V445" s="364"/>
      <c r="W445" s="273"/>
      <c r="X445" s="258"/>
      <c r="Y445" s="273"/>
      <c r="Z445" s="273"/>
      <c r="AA445" s="273"/>
      <c r="AB445" s="258"/>
      <c r="AC445" s="394"/>
      <c r="AD445" s="273"/>
    </row>
    <row r="446" spans="1:30" ht="12" customHeight="1">
      <c r="A446" s="196">
        <v>17</v>
      </c>
      <c r="B446" s="196" t="s">
        <v>371</v>
      </c>
      <c r="C446" s="273">
        <v>241</v>
      </c>
      <c r="D446" s="273" t="s">
        <v>733</v>
      </c>
      <c r="E446" s="273" t="s">
        <v>1108</v>
      </c>
      <c r="F446" s="273">
        <v>37</v>
      </c>
      <c r="G446" s="273" t="s">
        <v>1378</v>
      </c>
      <c r="H446" s="395" t="s">
        <v>1463</v>
      </c>
      <c r="I446" s="364">
        <v>306</v>
      </c>
      <c r="J446" s="364">
        <v>0</v>
      </c>
      <c r="K446" s="364">
        <v>0</v>
      </c>
      <c r="L446" s="364">
        <v>0</v>
      </c>
      <c r="M446" s="364">
        <v>0</v>
      </c>
      <c r="N446" s="364">
        <v>0</v>
      </c>
      <c r="O446" s="364">
        <v>306</v>
      </c>
      <c r="P446" s="364">
        <v>0</v>
      </c>
      <c r="Q446" s="364">
        <v>0</v>
      </c>
      <c r="R446" s="258">
        <v>0</v>
      </c>
      <c r="S446" s="258">
        <v>0</v>
      </c>
      <c r="T446" s="258">
        <v>3.7499999999999999E-3</v>
      </c>
      <c r="U446" s="273"/>
      <c r="V446" s="364">
        <v>1708797.52</v>
      </c>
      <c r="W446" s="273"/>
      <c r="X446" s="258">
        <v>0</v>
      </c>
      <c r="Y446" s="273"/>
      <c r="Z446" s="273"/>
      <c r="AA446" s="273"/>
      <c r="AB446" s="258" t="s">
        <v>1246</v>
      </c>
      <c r="AC446" s="394"/>
      <c r="AD446" s="273"/>
    </row>
    <row r="447" spans="1:30" ht="12" customHeight="1">
      <c r="A447" s="196">
        <v>27</v>
      </c>
      <c r="B447" s="196" t="s">
        <v>753</v>
      </c>
      <c r="C447" s="273">
        <v>242</v>
      </c>
      <c r="D447" s="273" t="s">
        <v>754</v>
      </c>
      <c r="E447" s="273" t="s">
        <v>1142</v>
      </c>
      <c r="F447" s="273">
        <v>37</v>
      </c>
      <c r="G447" s="273" t="s">
        <v>1378</v>
      </c>
      <c r="H447" s="395" t="s">
        <v>190</v>
      </c>
      <c r="I447" s="364">
        <v>139748</v>
      </c>
      <c r="J447" s="364">
        <v>0</v>
      </c>
      <c r="K447" s="364">
        <v>0</v>
      </c>
      <c r="L447" s="364">
        <v>0</v>
      </c>
      <c r="M447" s="364">
        <v>0</v>
      </c>
      <c r="N447" s="364">
        <v>0</v>
      </c>
      <c r="O447" s="364">
        <v>139748</v>
      </c>
      <c r="P447" s="364">
        <v>0</v>
      </c>
      <c r="Q447" s="364">
        <v>0</v>
      </c>
      <c r="R447" s="258">
        <v>0</v>
      </c>
      <c r="S447" s="258">
        <v>0</v>
      </c>
      <c r="T447" s="258">
        <v>5.2735094299999998</v>
      </c>
      <c r="U447" s="273"/>
      <c r="V447" s="364"/>
      <c r="W447" s="273"/>
      <c r="X447" s="258"/>
      <c r="Y447" s="273"/>
      <c r="Z447" s="273"/>
      <c r="AA447" s="273"/>
      <c r="AB447" s="258"/>
      <c r="AC447" s="394"/>
      <c r="AD447" s="273"/>
    </row>
    <row r="448" spans="1:30" ht="12" customHeight="1">
      <c r="A448" s="196">
        <v>31</v>
      </c>
      <c r="B448" s="196" t="s">
        <v>367</v>
      </c>
      <c r="C448" s="273">
        <v>243</v>
      </c>
      <c r="D448" s="273" t="s">
        <v>571</v>
      </c>
      <c r="E448" s="273" t="s">
        <v>1243</v>
      </c>
      <c r="F448" s="273">
        <v>37</v>
      </c>
      <c r="G448" s="273" t="s">
        <v>1378</v>
      </c>
      <c r="H448" s="395" t="s">
        <v>735</v>
      </c>
      <c r="I448" s="364">
        <v>66844</v>
      </c>
      <c r="J448" s="364">
        <v>0</v>
      </c>
      <c r="K448" s="364">
        <v>0</v>
      </c>
      <c r="L448" s="364">
        <v>0</v>
      </c>
      <c r="M448" s="364">
        <v>0</v>
      </c>
      <c r="N448" s="364">
        <v>0</v>
      </c>
      <c r="O448" s="364">
        <v>66844</v>
      </c>
      <c r="P448" s="364">
        <v>0</v>
      </c>
      <c r="Q448" s="364">
        <v>0</v>
      </c>
      <c r="R448" s="258">
        <v>0</v>
      </c>
      <c r="S448" s="258">
        <v>0</v>
      </c>
      <c r="T448" s="258">
        <v>6.6844000000000001</v>
      </c>
      <c r="U448" s="273"/>
      <c r="V448" s="364">
        <v>1397480.13</v>
      </c>
      <c r="W448" s="273"/>
      <c r="X448" s="258">
        <v>0</v>
      </c>
      <c r="Y448" s="273"/>
      <c r="Z448" s="273"/>
      <c r="AA448" s="273"/>
      <c r="AB448" s="258" t="s">
        <v>1246</v>
      </c>
      <c r="AC448" s="394"/>
      <c r="AD448" s="273"/>
    </row>
    <row r="449" spans="1:30" ht="12" customHeight="1">
      <c r="A449" s="196">
        <v>17</v>
      </c>
      <c r="B449" s="196" t="s">
        <v>371</v>
      </c>
      <c r="C449" s="273">
        <v>244</v>
      </c>
      <c r="D449" s="273" t="s">
        <v>734</v>
      </c>
      <c r="E449" s="273" t="s">
        <v>1244</v>
      </c>
      <c r="F449" s="273">
        <v>37</v>
      </c>
      <c r="G449" s="273" t="s">
        <v>1378</v>
      </c>
      <c r="H449" s="395" t="s">
        <v>283</v>
      </c>
      <c r="I449" s="364">
        <v>412147</v>
      </c>
      <c r="J449" s="364">
        <v>0</v>
      </c>
      <c r="K449" s="364">
        <v>0</v>
      </c>
      <c r="L449" s="364">
        <v>0</v>
      </c>
      <c r="M449" s="364">
        <v>0</v>
      </c>
      <c r="N449" s="364">
        <v>0</v>
      </c>
      <c r="O449" s="364">
        <v>412147</v>
      </c>
      <c r="P449" s="364">
        <v>0</v>
      </c>
      <c r="Q449" s="364">
        <v>0</v>
      </c>
      <c r="R449" s="258">
        <v>0</v>
      </c>
      <c r="S449" s="258">
        <v>0</v>
      </c>
      <c r="T449" s="258">
        <v>0.55197273000000002</v>
      </c>
      <c r="U449" s="273"/>
      <c r="V449" s="364">
        <v>709203.19</v>
      </c>
      <c r="W449" s="273"/>
      <c r="X449" s="258">
        <v>0</v>
      </c>
      <c r="Y449" s="273"/>
      <c r="Z449" s="273"/>
      <c r="AA449" s="273"/>
      <c r="AB449" s="258" t="s">
        <v>1246</v>
      </c>
      <c r="AC449" s="394"/>
      <c r="AD449" s="273"/>
    </row>
    <row r="450" spans="1:30" ht="12" customHeight="1">
      <c r="A450" s="196">
        <v>31</v>
      </c>
      <c r="B450" s="196" t="s">
        <v>371</v>
      </c>
      <c r="C450" s="273">
        <v>245</v>
      </c>
      <c r="D450" s="273" t="s">
        <v>737</v>
      </c>
      <c r="E450" s="273" t="s">
        <v>1245</v>
      </c>
      <c r="F450" s="273">
        <v>37</v>
      </c>
      <c r="G450" s="273" t="s">
        <v>1378</v>
      </c>
      <c r="H450" s="393"/>
      <c r="I450" s="366">
        <v>18504676</v>
      </c>
      <c r="J450" s="366">
        <v>0</v>
      </c>
      <c r="K450" s="366">
        <v>0</v>
      </c>
      <c r="L450" s="366">
        <v>0</v>
      </c>
      <c r="M450" s="396">
        <v>0</v>
      </c>
      <c r="N450" s="366">
        <v>0</v>
      </c>
      <c r="O450" s="366">
        <v>18504676</v>
      </c>
      <c r="P450" s="366">
        <v>0</v>
      </c>
      <c r="Q450" s="366">
        <v>3529.76</v>
      </c>
      <c r="R450" s="367">
        <v>5.2218400000000002E-3</v>
      </c>
      <c r="S450" s="367">
        <v>5.1670975185835839E-3</v>
      </c>
      <c r="T450" s="368"/>
      <c r="U450" s="273"/>
      <c r="V450" s="364">
        <v>7431489.4800000004</v>
      </c>
      <c r="W450" s="273"/>
      <c r="X450" s="258">
        <v>0</v>
      </c>
      <c r="Y450" s="273"/>
      <c r="Z450" s="273"/>
      <c r="AA450" s="273"/>
      <c r="AB450" s="258" t="s">
        <v>1246</v>
      </c>
      <c r="AC450" s="394"/>
      <c r="AD450" s="273"/>
    </row>
    <row r="451" spans="1:30" ht="12" customHeight="1">
      <c r="C451" s="273"/>
      <c r="D451" s="273"/>
      <c r="E451" s="273"/>
      <c r="F451" s="273"/>
      <c r="G451" s="370" t="s">
        <v>1380</v>
      </c>
      <c r="H451" s="393"/>
      <c r="I451" s="369"/>
      <c r="J451" s="369"/>
      <c r="K451" s="369"/>
      <c r="L451" s="369"/>
      <c r="M451" s="364"/>
      <c r="N451" s="369"/>
      <c r="O451" s="369"/>
      <c r="P451" s="369"/>
      <c r="Q451" s="369"/>
      <c r="R451" s="368"/>
      <c r="S451" s="368"/>
      <c r="T451" s="368"/>
      <c r="U451" s="273"/>
      <c r="V451" s="364" t="e">
        <v>#N/A</v>
      </c>
      <c r="W451" s="273">
        <v>0</v>
      </c>
      <c r="X451" s="258">
        <v>0</v>
      </c>
      <c r="Y451" s="273">
        <v>0</v>
      </c>
      <c r="Z451" s="273">
        <v>0</v>
      </c>
      <c r="AA451" s="273">
        <v>0</v>
      </c>
      <c r="AB451" s="258" t="e">
        <v>#N/A</v>
      </c>
      <c r="AC451" s="394">
        <v>0</v>
      </c>
      <c r="AD451" s="273">
        <v>0</v>
      </c>
    </row>
    <row r="452" spans="1:30" ht="12" customHeight="1" thickBot="1">
      <c r="C452" s="273"/>
      <c r="D452" s="273"/>
      <c r="E452" s="273"/>
      <c r="F452" s="273"/>
      <c r="G452" s="370"/>
      <c r="H452" s="393"/>
      <c r="I452" s="378">
        <v>689233262</v>
      </c>
      <c r="J452" s="378">
        <v>3872950</v>
      </c>
      <c r="K452" s="378">
        <v>477835</v>
      </c>
      <c r="L452" s="378">
        <v>0</v>
      </c>
      <c r="M452" s="378">
        <v>-4140</v>
      </c>
      <c r="N452" s="378">
        <v>1047132</v>
      </c>
      <c r="O452" s="378">
        <v>692532775</v>
      </c>
      <c r="P452" s="378">
        <v>12844098.124799501</v>
      </c>
      <c r="Q452" s="378">
        <v>65363895.813779607</v>
      </c>
      <c r="R452" s="379">
        <v>96.824289700000008</v>
      </c>
      <c r="S452" s="379">
        <v>95.895612617321845</v>
      </c>
      <c r="T452" s="368"/>
      <c r="U452" s="273"/>
      <c r="V452" s="364"/>
      <c r="W452" s="273"/>
      <c r="X452" s="258"/>
      <c r="Y452" s="273"/>
      <c r="Z452" s="273"/>
      <c r="AA452" s="273"/>
      <c r="AB452" s="258"/>
      <c r="AC452" s="394"/>
      <c r="AD452" s="273"/>
    </row>
    <row r="453" spans="1:30" ht="12" customHeight="1" thickTop="1" thickBot="1">
      <c r="C453" s="273"/>
      <c r="D453" s="273"/>
      <c r="E453" s="273"/>
      <c r="F453" s="273"/>
      <c r="G453" s="370" t="s">
        <v>99</v>
      </c>
      <c r="H453" s="395" t="s">
        <v>164</v>
      </c>
      <c r="I453" s="364">
        <v>206888</v>
      </c>
      <c r="J453" s="364">
        <v>0</v>
      </c>
      <c r="K453" s="364">
        <v>0</v>
      </c>
      <c r="L453" s="364">
        <v>0</v>
      </c>
      <c r="M453" s="364">
        <v>0</v>
      </c>
      <c r="N453" s="364">
        <v>0</v>
      </c>
      <c r="O453" s="364">
        <v>206888</v>
      </c>
      <c r="P453" s="364">
        <v>0</v>
      </c>
      <c r="Q453" s="364">
        <v>0</v>
      </c>
      <c r="R453" s="258">
        <v>0</v>
      </c>
      <c r="S453" s="258">
        <v>0</v>
      </c>
      <c r="T453" s="258">
        <v>4.8679529400000003</v>
      </c>
      <c r="U453" s="273"/>
      <c r="V453" s="364" t="e">
        <v>#N/A</v>
      </c>
      <c r="W453" s="273">
        <v>0</v>
      </c>
      <c r="X453" s="379">
        <v>-160770.69225070003</v>
      </c>
      <c r="Y453" s="273">
        <v>0</v>
      </c>
      <c r="Z453" s="273">
        <v>0</v>
      </c>
      <c r="AA453" s="273">
        <v>0</v>
      </c>
      <c r="AB453" s="258" t="e">
        <v>#N/A</v>
      </c>
      <c r="AC453" s="394">
        <v>0</v>
      </c>
      <c r="AD453" s="273">
        <v>0</v>
      </c>
    </row>
    <row r="454" spans="1:30" ht="12" customHeight="1" thickTop="1">
      <c r="C454" s="273"/>
      <c r="D454" s="273"/>
      <c r="E454" s="273"/>
      <c r="F454" s="273"/>
      <c r="G454" s="370"/>
      <c r="H454" s="395" t="s">
        <v>281</v>
      </c>
      <c r="I454" s="364">
        <v>170879</v>
      </c>
      <c r="J454" s="364">
        <v>0</v>
      </c>
      <c r="K454" s="364">
        <v>0</v>
      </c>
      <c r="L454" s="364">
        <v>0</v>
      </c>
      <c r="M454" s="364">
        <v>0</v>
      </c>
      <c r="N454" s="364">
        <v>0</v>
      </c>
      <c r="O454" s="364">
        <v>170879</v>
      </c>
      <c r="P454" s="364">
        <v>0</v>
      </c>
      <c r="Q454" s="364">
        <v>0</v>
      </c>
      <c r="R454" s="258">
        <v>0</v>
      </c>
      <c r="S454" s="258">
        <v>0</v>
      </c>
      <c r="T454" s="258">
        <v>1.70879</v>
      </c>
      <c r="U454" s="273"/>
      <c r="V454" s="364"/>
      <c r="W454" s="273"/>
      <c r="X454" s="258"/>
      <c r="Y454" s="273"/>
      <c r="Z454" s="273"/>
      <c r="AA454" s="273"/>
      <c r="AB454" s="258"/>
      <c r="AC454" s="394"/>
      <c r="AD454" s="273"/>
    </row>
    <row r="455" spans="1:30" ht="12" customHeight="1">
      <c r="B455" s="412"/>
      <c r="C455" s="273"/>
      <c r="D455" s="273"/>
      <c r="E455" s="273"/>
      <c r="F455" s="273"/>
      <c r="G455" s="273"/>
      <c r="H455" s="395" t="s">
        <v>1463</v>
      </c>
      <c r="I455" s="364">
        <v>306</v>
      </c>
      <c r="J455" s="364">
        <v>0</v>
      </c>
      <c r="K455" s="364">
        <v>0</v>
      </c>
      <c r="L455" s="364">
        <v>0</v>
      </c>
      <c r="M455" s="364">
        <v>0</v>
      </c>
      <c r="N455" s="364">
        <v>0</v>
      </c>
      <c r="O455" s="364">
        <v>306</v>
      </c>
      <c r="P455" s="364">
        <v>0</v>
      </c>
      <c r="Q455" s="364">
        <v>0</v>
      </c>
      <c r="R455" s="258">
        <v>0</v>
      </c>
      <c r="S455" s="258">
        <v>0</v>
      </c>
      <c r="T455" s="258">
        <v>3.7499999999999999E-3</v>
      </c>
      <c r="U455" s="273"/>
      <c r="V455" s="364">
        <v>19178746220.899994</v>
      </c>
      <c r="W455" s="273"/>
      <c r="X455" s="368">
        <v>0</v>
      </c>
      <c r="Y455" s="273"/>
      <c r="Z455" s="273"/>
      <c r="AA455" s="273"/>
      <c r="AB455" s="258" t="s">
        <v>1246</v>
      </c>
      <c r="AC455" s="394"/>
      <c r="AD455" s="273"/>
    </row>
    <row r="456" spans="1:30" ht="12" customHeight="1">
      <c r="B456" s="412"/>
      <c r="C456" s="273"/>
      <c r="D456" s="273"/>
      <c r="E456" s="273"/>
      <c r="F456" s="273"/>
      <c r="G456" s="273"/>
      <c r="H456" s="395" t="s">
        <v>190</v>
      </c>
      <c r="I456" s="364">
        <v>139748</v>
      </c>
      <c r="J456" s="364">
        <v>0</v>
      </c>
      <c r="K456" s="364">
        <v>0</v>
      </c>
      <c r="L456" s="364">
        <v>0</v>
      </c>
      <c r="M456" s="364">
        <v>0</v>
      </c>
      <c r="N456" s="364">
        <v>0</v>
      </c>
      <c r="O456" s="364">
        <v>139748</v>
      </c>
      <c r="P456" s="364">
        <v>0</v>
      </c>
      <c r="Q456" s="364">
        <v>0</v>
      </c>
      <c r="R456" s="258">
        <v>0</v>
      </c>
      <c r="S456" s="258">
        <v>0</v>
      </c>
      <c r="T456" s="258">
        <v>5.2735094299999998</v>
      </c>
      <c r="U456" s="273"/>
      <c r="V456" s="273"/>
      <c r="W456" s="273"/>
      <c r="X456" s="273"/>
      <c r="Y456" s="273"/>
      <c r="Z456" s="273"/>
      <c r="AA456" s="273"/>
      <c r="AB456" s="273"/>
      <c r="AC456" s="394"/>
      <c r="AD456" s="273"/>
    </row>
    <row r="457" spans="1:30" ht="12" customHeight="1">
      <c r="B457" s="412"/>
      <c r="C457" s="273"/>
      <c r="D457" s="273"/>
      <c r="E457" s="273"/>
      <c r="F457" s="273"/>
      <c r="G457" s="273"/>
      <c r="H457" s="395" t="s">
        <v>735</v>
      </c>
      <c r="I457" s="364">
        <v>66844</v>
      </c>
      <c r="J457" s="364">
        <v>0</v>
      </c>
      <c r="K457" s="364">
        <v>0</v>
      </c>
      <c r="L457" s="364">
        <v>0</v>
      </c>
      <c r="M457" s="364">
        <v>0</v>
      </c>
      <c r="N457" s="364">
        <v>0</v>
      </c>
      <c r="O457" s="364">
        <v>66844</v>
      </c>
      <c r="P457" s="364">
        <v>0</v>
      </c>
      <c r="Q457" s="364">
        <v>0</v>
      </c>
      <c r="R457" s="258">
        <v>0</v>
      </c>
      <c r="S457" s="258">
        <v>0</v>
      </c>
      <c r="T457" s="258">
        <v>6.6844000000000001</v>
      </c>
      <c r="U457" s="273"/>
      <c r="V457" s="273"/>
      <c r="W457" s="273"/>
      <c r="X457" s="413"/>
      <c r="Y457" s="273"/>
      <c r="Z457" s="273"/>
      <c r="AA457" s="273"/>
      <c r="AB457" s="273"/>
      <c r="AC457" s="394"/>
      <c r="AD457" s="273"/>
    </row>
    <row r="458" spans="1:30" ht="12" customHeight="1">
      <c r="H458" s="395" t="s">
        <v>283</v>
      </c>
      <c r="I458" s="364">
        <v>412147</v>
      </c>
      <c r="J458" s="364">
        <v>0</v>
      </c>
      <c r="K458" s="364">
        <v>0</v>
      </c>
      <c r="L458" s="364">
        <v>0</v>
      </c>
      <c r="M458" s="364">
        <v>0</v>
      </c>
      <c r="N458" s="364">
        <v>0</v>
      </c>
      <c r="O458" s="364">
        <v>412147</v>
      </c>
      <c r="P458" s="364">
        <v>0</v>
      </c>
      <c r="Q458" s="364">
        <v>0</v>
      </c>
      <c r="R458" s="258">
        <v>0</v>
      </c>
      <c r="S458" s="258">
        <v>0</v>
      </c>
      <c r="T458" s="258">
        <v>0.55197273000000002</v>
      </c>
    </row>
    <row r="459" spans="1:30" ht="12" customHeight="1">
      <c r="H459" s="393"/>
      <c r="I459" s="366">
        <v>18560831</v>
      </c>
      <c r="J459" s="366">
        <v>0</v>
      </c>
      <c r="K459" s="366">
        <v>0</v>
      </c>
      <c r="L459" s="366">
        <v>0</v>
      </c>
      <c r="M459" s="396">
        <v>0</v>
      </c>
      <c r="N459" s="366">
        <v>56200</v>
      </c>
      <c r="O459" s="366">
        <v>18504631</v>
      </c>
      <c r="P459" s="366">
        <v>0</v>
      </c>
      <c r="Q459" s="366">
        <v>3525.5106500000002</v>
      </c>
      <c r="R459" s="367">
        <v>4.6429100000000001E-3</v>
      </c>
      <c r="S459" s="367">
        <v>4.6620627474642041E-3</v>
      </c>
      <c r="T459" s="368"/>
    </row>
    <row r="460" spans="1:30" ht="12" customHeight="1">
      <c r="H460" s="393"/>
      <c r="I460" s="369"/>
      <c r="J460" s="369"/>
      <c r="K460" s="369"/>
      <c r="L460" s="369"/>
      <c r="M460" s="364"/>
      <c r="N460" s="369"/>
      <c r="O460" s="369"/>
      <c r="P460" s="369"/>
      <c r="Q460" s="369"/>
      <c r="R460" s="368"/>
      <c r="S460" s="368"/>
      <c r="T460" s="368"/>
    </row>
    <row r="461" spans="1:30" ht="12" customHeight="1" thickBot="1">
      <c r="H461" s="393"/>
      <c r="I461" s="378">
        <v>690364392</v>
      </c>
      <c r="J461" s="378">
        <v>10563949</v>
      </c>
      <c r="K461" s="378">
        <v>6419846</v>
      </c>
      <c r="L461" s="378">
        <v>3216671</v>
      </c>
      <c r="M461" s="378">
        <v>-6535524</v>
      </c>
      <c r="N461" s="378">
        <v>27248704</v>
      </c>
      <c r="O461" s="378">
        <v>676726019</v>
      </c>
      <c r="P461" s="378">
        <v>12090846.369465098</v>
      </c>
      <c r="Q461" s="378">
        <v>72248187.705369994</v>
      </c>
      <c r="R461" s="379">
        <v>95.107563360000029</v>
      </c>
      <c r="S461" s="379">
        <v>20481.952516941477</v>
      </c>
      <c r="T461" s="368"/>
    </row>
    <row r="462" spans="1:30" ht="12" customHeight="1" thickTop="1">
      <c r="O462" s="415" t="s">
        <v>1464</v>
      </c>
      <c r="P462" s="415">
        <v>2763379.7620400004</v>
      </c>
      <c r="Q462" s="415">
        <v>2887806.4189672</v>
      </c>
    </row>
    <row r="463" spans="1:30" ht="12" customHeight="1">
      <c r="P463" s="414">
        <v>14854226.131505098</v>
      </c>
      <c r="Q463" s="414">
        <v>75135994.124337196</v>
      </c>
    </row>
    <row r="464" spans="1:30"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spans="8:19" s="196" customFormat="1" ht="12" customHeight="1">
      <c r="H497" s="377"/>
      <c r="I497" s="31"/>
      <c r="J497" s="31"/>
      <c r="K497" s="31"/>
      <c r="L497" s="31"/>
      <c r="M497" s="31"/>
      <c r="N497" s="31"/>
      <c r="O497" s="31"/>
      <c r="P497" s="31"/>
      <c r="Q497" s="31"/>
      <c r="R497" s="126"/>
      <c r="S497" s="126"/>
    </row>
    <row r="498" spans="8:19" s="196" customFormat="1" ht="12" customHeight="1">
      <c r="H498" s="377"/>
      <c r="I498" s="31"/>
      <c r="J498" s="31"/>
      <c r="K498" s="31"/>
      <c r="L498" s="31"/>
      <c r="M498" s="31"/>
      <c r="N498" s="31"/>
      <c r="O498" s="31"/>
      <c r="P498" s="31"/>
      <c r="Q498" s="31"/>
      <c r="R498" s="126"/>
      <c r="S498" s="126"/>
    </row>
    <row r="499" spans="8:19" s="196" customFormat="1" ht="12" customHeight="1">
      <c r="H499" s="377"/>
      <c r="I499" s="31"/>
      <c r="J499" s="31"/>
      <c r="K499" s="31"/>
      <c r="L499" s="31"/>
      <c r="M499" s="31"/>
      <c r="N499" s="31"/>
      <c r="O499" s="31"/>
      <c r="P499" s="31"/>
      <c r="Q499" s="31"/>
      <c r="R499" s="126"/>
      <c r="S499" s="126"/>
    </row>
    <row r="500" spans="8:19" s="196" customFormat="1" ht="12" customHeight="1">
      <c r="H500" s="377"/>
      <c r="I500" s="31"/>
      <c r="J500" s="31"/>
      <c r="K500" s="31"/>
      <c r="L500" s="31"/>
      <c r="M500" s="31"/>
      <c r="N500" s="31"/>
      <c r="O500" s="31"/>
      <c r="P500" s="31"/>
      <c r="Q500" s="31"/>
      <c r="R500" s="126"/>
      <c r="S500" s="126"/>
    </row>
    <row r="501" spans="8:19" s="196" customFormat="1" ht="12" customHeight="1">
      <c r="H501" s="377"/>
      <c r="I501" s="31"/>
      <c r="J501" s="31"/>
      <c r="K501" s="31"/>
      <c r="L501" s="31"/>
      <c r="M501" s="31"/>
      <c r="N501" s="31"/>
      <c r="O501" s="31"/>
      <c r="P501" s="31"/>
      <c r="Q501" s="31"/>
      <c r="R501" s="126"/>
      <c r="S501" s="126"/>
    </row>
    <row r="502" spans="8:19" s="196" customFormat="1" ht="12" customHeight="1">
      <c r="H502" s="377"/>
      <c r="I502" s="31"/>
      <c r="J502" s="31"/>
      <c r="K502" s="31"/>
      <c r="L502" s="31"/>
      <c r="M502" s="31"/>
      <c r="N502" s="31"/>
      <c r="O502" s="31"/>
      <c r="P502" s="31"/>
      <c r="Q502" s="31"/>
      <c r="R502" s="126"/>
      <c r="S502" s="126"/>
    </row>
    <row r="503" spans="8:19" s="196" customFormat="1" ht="12" customHeight="1">
      <c r="H503" s="377"/>
      <c r="I503" s="31"/>
      <c r="J503" s="31"/>
      <c r="K503" s="31"/>
      <c r="L503" s="31"/>
      <c r="M503" s="31"/>
      <c r="N503" s="31"/>
      <c r="O503" s="31"/>
      <c r="P503" s="31"/>
      <c r="Q503" s="31"/>
      <c r="R503" s="126"/>
      <c r="S503" s="126"/>
    </row>
    <row r="504" spans="8:19" s="196" customFormat="1" ht="12" customHeight="1">
      <c r="H504" s="377"/>
      <c r="I504" s="31"/>
      <c r="J504" s="31"/>
      <c r="K504" s="31"/>
      <c r="L504" s="31"/>
      <c r="M504" s="31"/>
      <c r="N504" s="31"/>
      <c r="O504" s="31"/>
      <c r="P504" s="31"/>
      <c r="Q504" s="31"/>
      <c r="R504" s="126"/>
      <c r="S504" s="126"/>
    </row>
    <row r="505" spans="8:19" s="196" customFormat="1" ht="12" customHeight="1">
      <c r="H505" s="377"/>
      <c r="I505" s="31"/>
      <c r="J505" s="31"/>
      <c r="K505" s="31"/>
      <c r="L505" s="31"/>
      <c r="M505" s="31"/>
      <c r="N505" s="31"/>
      <c r="O505" s="31"/>
      <c r="P505" s="31"/>
      <c r="Q505" s="31"/>
      <c r="R505" s="126"/>
      <c r="S505" s="126"/>
    </row>
    <row r="506" spans="8:19" s="196" customFormat="1" ht="12" customHeight="1">
      <c r="H506" s="377"/>
      <c r="I506" s="31"/>
      <c r="J506" s="31"/>
      <c r="K506" s="31"/>
      <c r="L506" s="31"/>
      <c r="M506" s="31"/>
      <c r="N506" s="31"/>
      <c r="O506" s="31"/>
      <c r="P506" s="31"/>
      <c r="Q506" s="31"/>
      <c r="R506" s="126"/>
      <c r="S506" s="126"/>
    </row>
    <row r="507" spans="8:19" s="196" customFormat="1" ht="12" customHeight="1">
      <c r="H507" s="377"/>
      <c r="I507" s="31"/>
      <c r="J507" s="31"/>
      <c r="K507" s="31"/>
      <c r="L507" s="31"/>
      <c r="M507" s="31"/>
      <c r="N507" s="31"/>
      <c r="O507" s="31"/>
      <c r="P507" s="31"/>
      <c r="Q507" s="31"/>
      <c r="R507" s="126"/>
      <c r="S507" s="126"/>
    </row>
    <row r="508" spans="8:19" s="196" customFormat="1" ht="12" customHeight="1">
      <c r="H508" s="377"/>
      <c r="I508" s="31"/>
      <c r="J508" s="31"/>
      <c r="K508" s="31"/>
      <c r="L508" s="31"/>
      <c r="M508" s="31"/>
      <c r="N508" s="31"/>
      <c r="O508" s="31"/>
      <c r="P508" s="31"/>
      <c r="Q508" s="31"/>
      <c r="R508" s="126"/>
      <c r="S508" s="126"/>
    </row>
    <row r="509" spans="8:19" s="196" customFormat="1" ht="12" customHeight="1">
      <c r="H509" s="377"/>
      <c r="I509" s="31"/>
      <c r="J509" s="31"/>
      <c r="K509" s="31"/>
      <c r="L509" s="31"/>
      <c r="M509" s="31"/>
      <c r="N509" s="31"/>
      <c r="O509" s="31"/>
      <c r="P509" s="31"/>
      <c r="Q509" s="31"/>
      <c r="R509" s="126"/>
      <c r="S509" s="126"/>
    </row>
    <row r="510" spans="8:19" s="196" customFormat="1" ht="12" customHeight="1">
      <c r="H510" s="377"/>
      <c r="I510" s="31"/>
      <c r="J510" s="31"/>
      <c r="K510" s="31"/>
      <c r="L510" s="31"/>
      <c r="M510" s="31"/>
      <c r="N510" s="31"/>
      <c r="O510" s="31"/>
      <c r="P510" s="31"/>
      <c r="Q510" s="31"/>
      <c r="R510" s="126"/>
      <c r="S510" s="126"/>
    </row>
    <row r="511" spans="8:19" s="196" customFormat="1" ht="12" customHeight="1">
      <c r="H511" s="377"/>
      <c r="I511" s="31"/>
      <c r="J511" s="31"/>
      <c r="K511" s="31"/>
      <c r="L511" s="31"/>
      <c r="M511" s="31"/>
      <c r="N511" s="31"/>
      <c r="O511" s="31"/>
      <c r="P511" s="31"/>
      <c r="Q511" s="31"/>
      <c r="R511" s="126"/>
      <c r="S511" s="126"/>
    </row>
    <row r="512" spans="8:19" s="196" customFormat="1" ht="12" customHeight="1">
      <c r="H512" s="377"/>
      <c r="I512" s="31"/>
      <c r="J512" s="31"/>
      <c r="K512" s="31"/>
      <c r="L512" s="31"/>
      <c r="M512" s="31"/>
      <c r="N512" s="31"/>
      <c r="O512" s="31"/>
      <c r="P512" s="31"/>
      <c r="Q512" s="31"/>
      <c r="R512" s="126"/>
      <c r="S512" s="126"/>
    </row>
    <row r="513" spans="8:19" s="196" customFormat="1" ht="12" customHeight="1">
      <c r="H513" s="377"/>
      <c r="I513" s="31"/>
      <c r="J513" s="31"/>
      <c r="K513" s="31"/>
      <c r="L513" s="31"/>
      <c r="M513" s="31"/>
      <c r="N513" s="31"/>
      <c r="O513" s="31"/>
      <c r="P513" s="31"/>
      <c r="Q513" s="31"/>
      <c r="R513" s="126"/>
      <c r="S513" s="126"/>
    </row>
    <row r="514" spans="8:19" s="196" customFormat="1" ht="12" customHeight="1">
      <c r="H514" s="377"/>
      <c r="I514" s="31"/>
      <c r="J514" s="31"/>
      <c r="K514" s="31"/>
      <c r="L514" s="31"/>
      <c r="M514" s="31"/>
      <c r="N514" s="31"/>
      <c r="O514" s="31"/>
      <c r="P514" s="31"/>
      <c r="Q514" s="31"/>
      <c r="R514" s="126"/>
      <c r="S514" s="126"/>
    </row>
    <row r="515" spans="8:19" s="196" customFormat="1" ht="12" customHeight="1">
      <c r="H515" s="377"/>
      <c r="I515" s="31"/>
      <c r="J515" s="31"/>
      <c r="K515" s="31"/>
      <c r="L515" s="31"/>
      <c r="M515" s="31"/>
      <c r="N515" s="31"/>
      <c r="O515" s="31"/>
      <c r="P515" s="31"/>
      <c r="Q515" s="31"/>
      <c r="R515" s="126"/>
      <c r="S515" s="126"/>
    </row>
    <row r="516" spans="8:19" s="196" customFormat="1" ht="12" customHeight="1">
      <c r="H516" s="377"/>
      <c r="I516" s="31"/>
      <c r="J516" s="31"/>
      <c r="K516" s="31"/>
      <c r="L516" s="31"/>
      <c r="M516" s="31"/>
      <c r="N516" s="31"/>
      <c r="O516" s="31"/>
      <c r="P516" s="31"/>
      <c r="Q516" s="31"/>
      <c r="R516" s="126"/>
      <c r="S516" s="126"/>
    </row>
    <row r="517" spans="8:19" s="196" customFormat="1" ht="12" customHeight="1">
      <c r="H517" s="377"/>
      <c r="I517" s="31"/>
      <c r="J517" s="31"/>
      <c r="K517" s="31"/>
      <c r="L517" s="31"/>
      <c r="M517" s="31"/>
      <c r="N517" s="31"/>
      <c r="O517" s="31"/>
      <c r="P517" s="31"/>
      <c r="Q517" s="31"/>
      <c r="R517" s="126"/>
      <c r="S517" s="126"/>
    </row>
    <row r="518" spans="8:19" s="196" customFormat="1" ht="12" customHeight="1">
      <c r="H518" s="377"/>
      <c r="I518" s="31"/>
      <c r="J518" s="31"/>
      <c r="K518" s="31"/>
      <c r="L518" s="31"/>
      <c r="M518" s="31"/>
      <c r="N518" s="31"/>
      <c r="O518" s="31"/>
      <c r="P518" s="31"/>
      <c r="Q518" s="31"/>
      <c r="R518" s="126"/>
      <c r="S518" s="126"/>
    </row>
    <row r="519" spans="8:19" s="196" customFormat="1" ht="12" customHeight="1">
      <c r="H519" s="377"/>
      <c r="I519" s="31"/>
      <c r="J519" s="31"/>
      <c r="K519" s="31"/>
      <c r="L519" s="31"/>
      <c r="M519" s="31"/>
      <c r="N519" s="31"/>
      <c r="O519" s="31"/>
      <c r="P519" s="31"/>
      <c r="Q519" s="31"/>
      <c r="R519" s="126"/>
      <c r="S519" s="126"/>
    </row>
    <row r="520" spans="8:19" s="196" customFormat="1">
      <c r="H520" s="377"/>
      <c r="I520" s="31"/>
      <c r="J520" s="31"/>
      <c r="K520" s="31"/>
      <c r="L520" s="31"/>
      <c r="M520" s="31"/>
      <c r="N520" s="31"/>
      <c r="O520" s="31"/>
      <c r="P520" s="31"/>
      <c r="Q520" s="31"/>
      <c r="R520" s="126"/>
      <c r="S520" s="126"/>
    </row>
    <row r="521" spans="8:19" s="196" customFormat="1">
      <c r="H521" s="377"/>
      <c r="I521" s="31"/>
      <c r="J521" s="31"/>
      <c r="K521" s="31"/>
      <c r="L521" s="31"/>
      <c r="M521" s="31"/>
      <c r="N521" s="31"/>
      <c r="O521" s="31"/>
      <c r="P521" s="31"/>
      <c r="Q521" s="31"/>
      <c r="R521" s="126"/>
      <c r="S521" s="126"/>
    </row>
    <row r="522" spans="8:19" s="196" customFormat="1">
      <c r="H522" s="377"/>
      <c r="I522" s="31"/>
      <c r="J522" s="31"/>
      <c r="K522" s="31"/>
      <c r="L522" s="31"/>
      <c r="M522" s="31"/>
      <c r="N522" s="31"/>
      <c r="O522" s="31"/>
      <c r="P522" s="31"/>
      <c r="Q522" s="31"/>
      <c r="R522" s="126"/>
      <c r="S522" s="126"/>
    </row>
    <row r="523" spans="8:19" s="196" customFormat="1">
      <c r="H523" s="377"/>
      <c r="I523" s="31"/>
      <c r="J523" s="31"/>
      <c r="K523" s="31"/>
      <c r="L523" s="31"/>
      <c r="M523" s="31"/>
      <c r="N523" s="31"/>
      <c r="O523" s="31"/>
      <c r="P523" s="31"/>
      <c r="Q523" s="31"/>
      <c r="R523" s="126"/>
      <c r="S523" s="126"/>
    </row>
    <row r="524" spans="8:19" s="196" customFormat="1">
      <c r="H524" s="377"/>
      <c r="I524" s="31"/>
      <c r="J524" s="31"/>
      <c r="K524" s="31"/>
      <c r="L524" s="31"/>
      <c r="M524" s="31"/>
      <c r="N524" s="31"/>
      <c r="O524" s="31"/>
      <c r="P524" s="31"/>
      <c r="Q524" s="31"/>
      <c r="R524" s="126"/>
      <c r="S524" s="126"/>
    </row>
    <row r="525" spans="8:19" s="196" customFormat="1">
      <c r="H525" s="377"/>
      <c r="I525" s="31"/>
      <c r="J525" s="31"/>
      <c r="K525" s="31"/>
      <c r="L525" s="31"/>
      <c r="M525" s="31"/>
      <c r="N525" s="31"/>
      <c r="O525" s="31"/>
      <c r="P525" s="31"/>
      <c r="Q525" s="31"/>
      <c r="R525" s="126"/>
      <c r="S525" s="126"/>
    </row>
    <row r="526" spans="8:19" s="196" customFormat="1">
      <c r="H526" s="377"/>
      <c r="I526" s="31"/>
      <c r="J526" s="31"/>
      <c r="K526" s="31"/>
      <c r="L526" s="31"/>
      <c r="M526" s="31"/>
      <c r="N526" s="31"/>
      <c r="O526" s="31"/>
      <c r="P526" s="31"/>
      <c r="Q526" s="31"/>
      <c r="R526" s="126"/>
      <c r="S526" s="126"/>
    </row>
    <row r="527" spans="8:19" s="196" customFormat="1">
      <c r="H527" s="377"/>
      <c r="I527" s="31"/>
      <c r="J527" s="31"/>
      <c r="K527" s="31"/>
      <c r="L527" s="31"/>
      <c r="M527" s="31"/>
      <c r="N527" s="31"/>
      <c r="O527" s="31"/>
      <c r="P527" s="31"/>
      <c r="Q527" s="31"/>
      <c r="R527" s="126"/>
      <c r="S527" s="126"/>
    </row>
    <row r="528" spans="8:19" s="196" customFormat="1">
      <c r="H528" s="377"/>
      <c r="I528" s="31"/>
      <c r="J528" s="31"/>
      <c r="K528" s="31"/>
      <c r="L528" s="31"/>
      <c r="M528" s="31"/>
      <c r="N528" s="31"/>
      <c r="O528" s="31"/>
      <c r="P528" s="31"/>
      <c r="Q528" s="31"/>
      <c r="R528" s="126"/>
      <c r="S528" s="126"/>
    </row>
    <row r="529" spans="8:19" s="196" customFormat="1">
      <c r="H529" s="377"/>
      <c r="I529" s="31"/>
      <c r="J529" s="31"/>
      <c r="K529" s="31"/>
      <c r="L529" s="31"/>
      <c r="M529" s="31"/>
      <c r="N529" s="31"/>
      <c r="O529" s="31"/>
      <c r="P529" s="31"/>
      <c r="Q529" s="31"/>
      <c r="R529" s="126"/>
      <c r="S529" s="126"/>
    </row>
    <row r="530" spans="8:19" s="196" customFormat="1">
      <c r="H530" s="377"/>
      <c r="I530" s="31"/>
      <c r="J530" s="31"/>
      <c r="K530" s="31"/>
      <c r="L530" s="31"/>
      <c r="M530" s="31"/>
      <c r="N530" s="31"/>
      <c r="O530" s="31"/>
      <c r="P530" s="31"/>
      <c r="Q530" s="31"/>
      <c r="R530" s="126"/>
      <c r="S530" s="126"/>
    </row>
    <row r="531" spans="8:19" s="196" customFormat="1">
      <c r="H531" s="377"/>
      <c r="I531" s="31"/>
      <c r="J531" s="31"/>
      <c r="K531" s="31"/>
      <c r="L531" s="31"/>
      <c r="M531" s="31"/>
      <c r="N531" s="31"/>
      <c r="O531" s="31"/>
      <c r="P531" s="31"/>
      <c r="Q531" s="31"/>
      <c r="R531" s="126"/>
      <c r="S531" s="126"/>
    </row>
  </sheetData>
  <pageMargins left="0.7" right="0.2" top="0.75" bottom="0.5" header="0.3" footer="0.3"/>
  <pageSetup scale="57" orientation="portrait" r:id="rId1"/>
  <headerFooter>
    <oddFooter>&amp;C11 of 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22"/>
  <sheetViews>
    <sheetView view="pageBreakPreview" topLeftCell="I439" zoomScaleSheetLayoutView="100" workbookViewId="0">
      <selection activeCell="C8" sqref="A1:XFD1048576"/>
    </sheetView>
  </sheetViews>
  <sheetFormatPr defaultRowHeight="12" outlineLevelRow="2"/>
  <cols>
    <col min="1" max="1" width="2.875" style="196" hidden="1" customWidth="1"/>
    <col min="2" max="2" width="33.75" style="196" hidden="1" customWidth="1"/>
    <col min="3" max="3" width="3.875" style="196" hidden="1" customWidth="1"/>
    <col min="4" max="4" width="37.75" style="196" hidden="1" customWidth="1"/>
    <col min="5" max="5" width="7.5" style="196" hidden="1" customWidth="1"/>
    <col min="6" max="6" width="5.5" style="196" hidden="1" customWidth="1"/>
    <col min="7" max="7" width="37.625" style="196" hidden="1" customWidth="1"/>
    <col min="8" max="8" width="38" style="377" customWidth="1"/>
    <col min="9" max="9" width="13.625" style="31" bestFit="1" customWidth="1"/>
    <col min="10" max="10" width="11.75" style="31" customWidth="1"/>
    <col min="11" max="11" width="10.25" style="31" customWidth="1"/>
    <col min="12" max="12" width="11.125" style="31" customWidth="1"/>
    <col min="13" max="13" width="10.875" style="31" customWidth="1"/>
    <col min="14" max="14" width="11.75" style="31" customWidth="1"/>
    <col min="15" max="15" width="11.875" style="31" customWidth="1"/>
    <col min="16" max="16" width="11.75" style="31" customWidth="1"/>
    <col min="17" max="17" width="10.75" style="31" customWidth="1"/>
    <col min="18" max="18" width="6.125" style="126" customWidth="1"/>
    <col min="19" max="19" width="9" style="126" customWidth="1"/>
    <col min="20" max="20" width="10.75" style="196" customWidth="1"/>
    <col min="21" max="21" width="2" style="196" hidden="1" customWidth="1"/>
    <col min="22" max="22" width="14.25" style="196" hidden="1" customWidth="1"/>
    <col min="23" max="23" width="1.5" style="196" hidden="1" customWidth="1"/>
    <col min="24" max="24" width="12" style="196" hidden="1" customWidth="1"/>
    <col min="25" max="25" width="1.5" style="196" hidden="1" customWidth="1"/>
    <col min="26" max="26" width="8" style="196" hidden="1" customWidth="1"/>
    <col min="27" max="27" width="1.375" style="196" hidden="1" customWidth="1"/>
    <col min="28" max="28" width="15.75" style="196" hidden="1" customWidth="1"/>
    <col min="29" max="29" width="16.875" style="384" hidden="1" customWidth="1"/>
    <col min="30" max="30" width="8" style="196" hidden="1" customWidth="1"/>
    <col min="31" max="31" width="10.75" style="196" hidden="1" customWidth="1"/>
    <col min="32" max="32" width="0" style="196" hidden="1" customWidth="1"/>
    <col min="33" max="33" width="16.75" style="196" bestFit="1" customWidth="1"/>
    <col min="34" max="34" width="9" style="196" bestFit="1" customWidth="1"/>
    <col min="35" max="16384" width="9" style="196"/>
  </cols>
  <sheetData>
    <row r="1" spans="1:30" hidden="1">
      <c r="D1" s="380"/>
      <c r="E1" s="380"/>
      <c r="F1" s="380"/>
      <c r="G1" s="380"/>
      <c r="H1" s="349" t="s">
        <v>10</v>
      </c>
      <c r="I1" s="381"/>
      <c r="J1" s="381"/>
      <c r="K1" s="381"/>
      <c r="L1" s="381"/>
      <c r="M1" s="381"/>
      <c r="N1" s="381"/>
      <c r="O1" s="381"/>
      <c r="P1" s="381"/>
      <c r="Q1" s="381"/>
      <c r="R1" s="382"/>
      <c r="S1" s="382"/>
      <c r="T1" s="383" t="s">
        <v>908</v>
      </c>
    </row>
    <row r="2" spans="1:30" hidden="1">
      <c r="D2" s="385"/>
      <c r="E2" s="385"/>
      <c r="F2" s="385"/>
      <c r="G2" s="385"/>
      <c r="H2" s="349" t="s">
        <v>1381</v>
      </c>
      <c r="I2" s="381"/>
      <c r="J2" s="381"/>
      <c r="K2" s="381"/>
      <c r="L2" s="381"/>
      <c r="M2" s="381"/>
      <c r="N2" s="381"/>
      <c r="O2" s="381"/>
      <c r="P2" s="381"/>
      <c r="Q2" s="381"/>
      <c r="R2" s="382"/>
      <c r="S2" s="380"/>
      <c r="T2" s="382"/>
    </row>
    <row r="3" spans="1:30" hidden="1">
      <c r="D3" s="380"/>
      <c r="E3" s="380"/>
      <c r="F3" s="380"/>
      <c r="G3" s="380"/>
      <c r="H3" s="349" t="s">
        <v>1284</v>
      </c>
      <c r="I3" s="381"/>
      <c r="J3" s="381"/>
      <c r="K3" s="381"/>
      <c r="L3" s="381"/>
      <c r="M3" s="381"/>
      <c r="N3" s="381"/>
      <c r="O3" s="381"/>
      <c r="P3" s="381"/>
      <c r="Q3" s="381"/>
      <c r="R3" s="382"/>
      <c r="S3" s="380"/>
    </row>
    <row r="4" spans="1:30">
      <c r="D4" s="154"/>
      <c r="E4" s="154"/>
      <c r="F4" s="154"/>
      <c r="G4" s="154"/>
      <c r="H4" s="349"/>
      <c r="I4" s="153"/>
      <c r="J4" s="153"/>
      <c r="K4" s="153"/>
      <c r="L4" s="153"/>
      <c r="M4" s="153"/>
      <c r="N4" s="153"/>
      <c r="O4" s="153"/>
      <c r="P4" s="153"/>
      <c r="Q4" s="153"/>
      <c r="R4" s="154"/>
      <c r="S4" s="154"/>
      <c r="T4" s="350"/>
    </row>
    <row r="5" spans="1:30">
      <c r="D5" s="154"/>
      <c r="E5" s="154"/>
      <c r="F5" s="154"/>
      <c r="G5" s="154"/>
      <c r="H5" s="154"/>
      <c r="I5" s="153"/>
      <c r="J5" s="153"/>
      <c r="K5" s="153"/>
      <c r="L5" s="153"/>
      <c r="M5" s="153"/>
      <c r="N5" s="153"/>
      <c r="O5" s="153"/>
      <c r="P5" s="153"/>
      <c r="Q5" s="153"/>
      <c r="R5" s="154"/>
      <c r="S5" s="154"/>
      <c r="T5" s="350"/>
    </row>
    <row r="6" spans="1:30" ht="60">
      <c r="A6" s="386" t="s">
        <v>5</v>
      </c>
      <c r="B6" s="386" t="s">
        <v>324</v>
      </c>
      <c r="C6" s="353" t="s">
        <v>5</v>
      </c>
      <c r="D6" s="353" t="s">
        <v>325</v>
      </c>
      <c r="E6" s="353" t="s">
        <v>834</v>
      </c>
      <c r="F6" s="353" t="s">
        <v>1386</v>
      </c>
      <c r="G6" s="353" t="s">
        <v>1387</v>
      </c>
      <c r="H6" s="353" t="s">
        <v>1260</v>
      </c>
      <c r="I6" s="354" t="s">
        <v>1671</v>
      </c>
      <c r="J6" s="355" t="s">
        <v>1261</v>
      </c>
      <c r="K6" s="355" t="s">
        <v>1262</v>
      </c>
      <c r="L6" s="355" t="s">
        <v>1263</v>
      </c>
      <c r="M6" s="355" t="s">
        <v>1388</v>
      </c>
      <c r="N6" s="355" t="s">
        <v>1264</v>
      </c>
      <c r="O6" s="355" t="s">
        <v>1672</v>
      </c>
      <c r="P6" s="355" t="s">
        <v>1673</v>
      </c>
      <c r="Q6" s="355" t="s">
        <v>1674</v>
      </c>
      <c r="R6" s="352" t="s">
        <v>13</v>
      </c>
      <c r="S6" s="352" t="s">
        <v>1265</v>
      </c>
      <c r="T6" s="356" t="s">
        <v>1266</v>
      </c>
      <c r="V6" s="387" t="s">
        <v>909</v>
      </c>
      <c r="X6" s="388" t="s">
        <v>4</v>
      </c>
      <c r="Z6" s="388" t="s">
        <v>910</v>
      </c>
      <c r="AB6" s="388" t="s">
        <v>911</v>
      </c>
      <c r="AC6" s="389" t="s">
        <v>911</v>
      </c>
    </row>
    <row r="7" spans="1:30">
      <c r="A7" s="362"/>
      <c r="B7" s="362"/>
      <c r="C7" s="362"/>
      <c r="D7" s="362"/>
      <c r="E7" s="362"/>
      <c r="F7" s="362"/>
      <c r="G7" s="362"/>
      <c r="H7" s="362"/>
      <c r="I7" s="358"/>
      <c r="J7" s="359"/>
      <c r="K7" s="359"/>
      <c r="L7" s="359"/>
      <c r="M7" s="359"/>
      <c r="N7" s="359"/>
      <c r="O7" s="359"/>
      <c r="P7" s="358" t="s">
        <v>1541</v>
      </c>
      <c r="Q7" s="359"/>
      <c r="R7" s="358" t="s">
        <v>1268</v>
      </c>
      <c r="S7" s="360"/>
      <c r="T7" s="360"/>
      <c r="V7" s="390"/>
      <c r="X7" s="391"/>
      <c r="Z7" s="391"/>
      <c r="AB7" s="391"/>
      <c r="AC7" s="392"/>
    </row>
    <row r="8" spans="1:30" hidden="1">
      <c r="B8" s="393"/>
      <c r="C8" s="273"/>
      <c r="D8" s="273"/>
      <c r="E8" s="273"/>
      <c r="F8" s="273"/>
      <c r="G8" s="365"/>
      <c r="H8" s="362" t="s">
        <v>1669</v>
      </c>
      <c r="I8" s="369"/>
      <c r="J8" s="369"/>
      <c r="K8" s="369"/>
      <c r="L8" s="369"/>
      <c r="M8" s="364"/>
      <c r="N8" s="369"/>
      <c r="O8" s="368"/>
      <c r="P8" s="369"/>
      <c r="Q8" s="369"/>
      <c r="R8" s="368"/>
      <c r="S8" s="368"/>
      <c r="T8" s="368"/>
      <c r="U8" s="273"/>
      <c r="V8" s="364"/>
      <c r="W8" s="273"/>
      <c r="X8" s="258"/>
      <c r="Y8" s="273"/>
      <c r="Z8" s="273"/>
      <c r="AA8" s="273"/>
      <c r="AB8" s="273"/>
      <c r="AC8" s="394"/>
      <c r="AD8" s="273"/>
    </row>
    <row r="9" spans="1:30" hidden="1">
      <c r="A9" s="196">
        <v>31</v>
      </c>
      <c r="B9" s="196" t="s">
        <v>441</v>
      </c>
      <c r="C9" s="273">
        <v>1</v>
      </c>
      <c r="D9" s="273" t="s">
        <v>782</v>
      </c>
      <c r="E9" s="273" t="s">
        <v>1157</v>
      </c>
      <c r="F9" s="273">
        <v>2</v>
      </c>
      <c r="G9" s="273" t="s">
        <v>1326</v>
      </c>
      <c r="H9" s="395" t="s">
        <v>1667</v>
      </c>
      <c r="I9" s="364">
        <v>6429358</v>
      </c>
      <c r="J9" s="364">
        <v>0</v>
      </c>
      <c r="K9" s="364">
        <v>0</v>
      </c>
      <c r="L9" s="364">
        <v>0</v>
      </c>
      <c r="M9" s="364">
        <v>0</v>
      </c>
      <c r="N9" s="364">
        <v>0</v>
      </c>
      <c r="O9" s="364">
        <v>6429358</v>
      </c>
      <c r="P9" s="364">
        <v>15432.70672</v>
      </c>
      <c r="Q9" s="364">
        <v>109486.1803178</v>
      </c>
      <c r="R9" s="258">
        <v>0.16197130000000001</v>
      </c>
      <c r="S9" s="258">
        <v>0.16027315472986808</v>
      </c>
      <c r="T9" s="258">
        <v>2.2678511499999998</v>
      </c>
      <c r="U9" s="273"/>
      <c r="V9" s="364">
        <v>1526367.93</v>
      </c>
      <c r="W9" s="273"/>
      <c r="X9" s="258">
        <v>0</v>
      </c>
      <c r="Y9" s="273"/>
      <c r="Z9" s="273"/>
      <c r="AA9" s="273"/>
      <c r="AB9" s="258" t="s">
        <v>1246</v>
      </c>
      <c r="AC9" s="394"/>
      <c r="AD9" s="273"/>
    </row>
    <row r="10" spans="1:30" hidden="1">
      <c r="A10" s="196">
        <v>17</v>
      </c>
      <c r="B10" s="196" t="s">
        <v>441</v>
      </c>
      <c r="C10" s="273">
        <v>2</v>
      </c>
      <c r="D10" s="273" t="s">
        <v>787</v>
      </c>
      <c r="E10" s="273" t="s">
        <v>1198</v>
      </c>
      <c r="F10" s="273">
        <v>2</v>
      </c>
      <c r="G10" s="273" t="s">
        <v>1326</v>
      </c>
      <c r="H10" s="395" t="s">
        <v>1675</v>
      </c>
      <c r="I10" s="364">
        <v>10108128</v>
      </c>
      <c r="J10" s="364">
        <v>0</v>
      </c>
      <c r="K10" s="364">
        <v>0</v>
      </c>
      <c r="L10" s="364">
        <v>0</v>
      </c>
      <c r="M10" s="364">
        <v>0</v>
      </c>
      <c r="N10" s="364">
        <v>0</v>
      </c>
      <c r="O10" s="364">
        <v>10108128</v>
      </c>
      <c r="P10" s="364">
        <v>10768.633519999999</v>
      </c>
      <c r="Q10" s="364">
        <v>90018.944716800004</v>
      </c>
      <c r="R10" s="258">
        <v>0.13317192</v>
      </c>
      <c r="S10" s="258">
        <v>0.13177572012592642</v>
      </c>
      <c r="T10" s="258">
        <v>3.5576341399999998</v>
      </c>
      <c r="U10" s="273"/>
      <c r="V10" s="364">
        <v>9607505.2300000004</v>
      </c>
      <c r="W10" s="273"/>
      <c r="X10" s="258">
        <v>0</v>
      </c>
      <c r="Y10" s="273"/>
      <c r="Z10" s="273"/>
      <c r="AA10" s="273"/>
      <c r="AB10" s="258" t="s">
        <v>1246</v>
      </c>
      <c r="AC10" s="394" t="s">
        <v>1389</v>
      </c>
      <c r="AD10" s="273"/>
    </row>
    <row r="11" spans="1:30" hidden="1">
      <c r="A11" s="196">
        <v>31</v>
      </c>
      <c r="B11" s="196" t="s">
        <v>441</v>
      </c>
      <c r="C11" s="273">
        <v>3</v>
      </c>
      <c r="D11" s="273" t="s">
        <v>446</v>
      </c>
      <c r="E11" s="273" t="s">
        <v>905</v>
      </c>
      <c r="F11" s="273">
        <v>2</v>
      </c>
      <c r="G11" s="273" t="s">
        <v>1326</v>
      </c>
      <c r="H11" s="395"/>
      <c r="I11" s="366">
        <v>16537486</v>
      </c>
      <c r="J11" s="366">
        <v>0</v>
      </c>
      <c r="K11" s="366">
        <v>0</v>
      </c>
      <c r="L11" s="366">
        <v>0</v>
      </c>
      <c r="M11" s="366">
        <v>0</v>
      </c>
      <c r="N11" s="366">
        <v>0</v>
      </c>
      <c r="O11" s="366">
        <v>16537486</v>
      </c>
      <c r="P11" s="366">
        <v>26201.340239999998</v>
      </c>
      <c r="Q11" s="366">
        <v>199505.1250346</v>
      </c>
      <c r="R11" s="367">
        <v>0.29514322000000004</v>
      </c>
      <c r="S11" s="367">
        <v>0.2920488748557945</v>
      </c>
      <c r="T11" s="368"/>
      <c r="U11" s="273"/>
      <c r="V11" s="364">
        <v>109276543.69</v>
      </c>
      <c r="W11" s="273"/>
      <c r="X11" s="258">
        <v>0</v>
      </c>
      <c r="Y11" s="273"/>
      <c r="Z11" s="273"/>
      <c r="AA11" s="273"/>
      <c r="AB11" s="258" t="s">
        <v>1246</v>
      </c>
      <c r="AC11" s="394"/>
      <c r="AD11" s="273"/>
    </row>
    <row r="12" spans="1:30" hidden="1">
      <c r="A12" s="196">
        <v>31</v>
      </c>
      <c r="B12" s="196" t="s">
        <v>441</v>
      </c>
      <c r="C12" s="273">
        <v>4</v>
      </c>
      <c r="D12" s="273" t="s">
        <v>790</v>
      </c>
      <c r="E12" s="273" t="s">
        <v>1159</v>
      </c>
      <c r="F12" s="273">
        <v>2</v>
      </c>
      <c r="G12" s="273" t="s">
        <v>1326</v>
      </c>
      <c r="H12" s="362" t="s">
        <v>1326</v>
      </c>
      <c r="I12" s="364"/>
      <c r="J12" s="364"/>
      <c r="K12" s="364"/>
      <c r="L12" s="364"/>
      <c r="M12" s="364"/>
      <c r="N12" s="364"/>
      <c r="O12" s="364"/>
      <c r="P12" s="364"/>
      <c r="Q12" s="364"/>
      <c r="R12" s="258"/>
      <c r="S12" s="258"/>
      <c r="T12" s="258"/>
      <c r="U12" s="273"/>
      <c r="V12" s="364">
        <v>101795484.59</v>
      </c>
      <c r="W12" s="273"/>
      <c r="X12" s="258">
        <v>0</v>
      </c>
      <c r="Y12" s="273"/>
      <c r="Z12" s="273"/>
      <c r="AA12" s="273"/>
      <c r="AB12" s="258" t="s">
        <v>1246</v>
      </c>
      <c r="AC12" s="394"/>
      <c r="AD12" s="273"/>
    </row>
    <row r="13" spans="1:30" hidden="1">
      <c r="C13" s="273"/>
      <c r="D13" s="273"/>
      <c r="E13" s="273"/>
      <c r="F13" s="273"/>
      <c r="G13" s="370" t="s">
        <v>1325</v>
      </c>
      <c r="H13" s="395" t="s">
        <v>1668</v>
      </c>
      <c r="I13" s="364">
        <v>6429358</v>
      </c>
      <c r="J13" s="364">
        <v>0</v>
      </c>
      <c r="K13" s="364">
        <v>0</v>
      </c>
      <c r="L13" s="364">
        <v>0</v>
      </c>
      <c r="M13" s="364">
        <v>0</v>
      </c>
      <c r="N13" s="364">
        <v>0</v>
      </c>
      <c r="O13" s="364">
        <v>6429358</v>
      </c>
      <c r="P13" s="364">
        <v>20509.652020000001</v>
      </c>
      <c r="Q13" s="364">
        <v>81974.314499999993</v>
      </c>
      <c r="R13" s="258">
        <v>0</v>
      </c>
      <c r="S13" s="258">
        <v>0.1199994552152385</v>
      </c>
      <c r="T13" s="258">
        <v>2.2678511499999998</v>
      </c>
      <c r="U13" s="273"/>
      <c r="V13" s="364">
        <v>222205901.44</v>
      </c>
      <c r="W13" s="273">
        <v>0</v>
      </c>
      <c r="X13" s="258">
        <v>0</v>
      </c>
      <c r="Y13" s="273">
        <v>0</v>
      </c>
      <c r="Z13" s="273">
        <v>0</v>
      </c>
      <c r="AA13" s="273">
        <v>0</v>
      </c>
      <c r="AB13" s="258">
        <v>0</v>
      </c>
      <c r="AC13" s="394">
        <v>0</v>
      </c>
      <c r="AD13" s="273">
        <v>0</v>
      </c>
    </row>
    <row r="14" spans="1:30" hidden="1">
      <c r="C14" s="273"/>
      <c r="D14" s="273"/>
      <c r="E14" s="273"/>
      <c r="F14" s="273"/>
      <c r="G14" s="370"/>
      <c r="H14" s="395" t="s">
        <v>1676</v>
      </c>
      <c r="I14" s="364">
        <v>10108128</v>
      </c>
      <c r="J14" s="364">
        <v>0</v>
      </c>
      <c r="K14" s="364">
        <v>0</v>
      </c>
      <c r="L14" s="364">
        <v>0</v>
      </c>
      <c r="M14" s="364">
        <v>0</v>
      </c>
      <c r="N14" s="364">
        <v>0</v>
      </c>
      <c r="O14" s="364">
        <v>10108128</v>
      </c>
      <c r="P14" s="364">
        <v>9703.8028799999993</v>
      </c>
      <c r="Q14" s="364">
        <v>47306.039039999996</v>
      </c>
      <c r="R14" s="258">
        <v>0</v>
      </c>
      <c r="S14" s="258">
        <v>6.9249727159240881E-2</v>
      </c>
      <c r="T14" s="258">
        <v>3.5576341399999998</v>
      </c>
      <c r="U14" s="273"/>
      <c r="V14" s="364"/>
      <c r="W14" s="273"/>
      <c r="X14" s="258"/>
      <c r="Y14" s="273"/>
      <c r="Z14" s="273"/>
      <c r="AA14" s="273"/>
      <c r="AB14" s="258"/>
      <c r="AC14" s="394"/>
      <c r="AD14" s="273"/>
    </row>
    <row r="15" spans="1:30" hidden="1">
      <c r="A15" s="196">
        <v>31</v>
      </c>
      <c r="B15" s="196" t="s">
        <v>441</v>
      </c>
      <c r="C15" s="273">
        <v>5</v>
      </c>
      <c r="D15" s="273" t="s">
        <v>443</v>
      </c>
      <c r="E15" s="273" t="s">
        <v>900</v>
      </c>
      <c r="F15" s="273">
        <v>3</v>
      </c>
      <c r="G15" s="273" t="s">
        <v>1327</v>
      </c>
      <c r="H15" s="395" t="s">
        <v>783</v>
      </c>
      <c r="I15" s="364">
        <v>157629</v>
      </c>
      <c r="J15" s="364"/>
      <c r="K15" s="364">
        <v>0</v>
      </c>
      <c r="L15" s="364">
        <v>0</v>
      </c>
      <c r="M15" s="364">
        <v>0</v>
      </c>
      <c r="N15" s="364">
        <v>0</v>
      </c>
      <c r="O15" s="364">
        <v>157629</v>
      </c>
      <c r="P15" s="364">
        <v>0</v>
      </c>
      <c r="Q15" s="364">
        <v>0</v>
      </c>
      <c r="R15" s="258">
        <v>0</v>
      </c>
      <c r="S15" s="258">
        <v>0</v>
      </c>
      <c r="T15" s="258">
        <v>3.1525799999999999</v>
      </c>
      <c r="U15" s="273"/>
      <c r="V15" s="364">
        <v>12210097.67</v>
      </c>
      <c r="W15" s="273"/>
      <c r="X15" s="258">
        <v>0</v>
      </c>
      <c r="Y15" s="273"/>
      <c r="Z15" s="273"/>
      <c r="AA15" s="273"/>
      <c r="AB15" s="258" t="s">
        <v>1246</v>
      </c>
      <c r="AC15" s="394"/>
      <c r="AD15" s="273"/>
    </row>
    <row r="16" spans="1:30" hidden="1">
      <c r="A16" s="196">
        <v>31</v>
      </c>
      <c r="B16" s="196" t="s">
        <v>441</v>
      </c>
      <c r="C16" s="273">
        <v>6</v>
      </c>
      <c r="D16" s="273" t="s">
        <v>784</v>
      </c>
      <c r="E16" s="273" t="s">
        <v>1158</v>
      </c>
      <c r="F16" s="273">
        <v>3</v>
      </c>
      <c r="G16" s="273" t="s">
        <v>1327</v>
      </c>
      <c r="H16" s="395" t="s">
        <v>316</v>
      </c>
      <c r="I16" s="364">
        <v>172406</v>
      </c>
      <c r="J16" s="364"/>
      <c r="K16" s="364">
        <v>0</v>
      </c>
      <c r="L16" s="364">
        <v>0</v>
      </c>
      <c r="M16" s="364">
        <v>0</v>
      </c>
      <c r="N16" s="364">
        <v>0</v>
      </c>
      <c r="O16" s="364">
        <v>172406</v>
      </c>
      <c r="P16" s="364">
        <v>0</v>
      </c>
      <c r="Q16" s="364">
        <v>0</v>
      </c>
      <c r="R16" s="258">
        <v>0</v>
      </c>
      <c r="S16" s="258">
        <v>0</v>
      </c>
      <c r="T16" s="258">
        <v>1.7240599999999999</v>
      </c>
      <c r="U16" s="273"/>
      <c r="V16" s="364">
        <v>84564.42</v>
      </c>
      <c r="W16" s="273"/>
      <c r="X16" s="258">
        <v>0</v>
      </c>
      <c r="Y16" s="273"/>
      <c r="Z16" s="273"/>
      <c r="AA16" s="273"/>
      <c r="AB16" s="258" t="s">
        <v>1246</v>
      </c>
      <c r="AC16" s="394"/>
      <c r="AD16" s="273"/>
    </row>
    <row r="17" spans="1:30" hidden="1">
      <c r="A17" s="196">
        <v>31</v>
      </c>
      <c r="B17" s="196" t="s">
        <v>441</v>
      </c>
      <c r="C17" s="273">
        <v>7</v>
      </c>
      <c r="D17" s="273" t="s">
        <v>447</v>
      </c>
      <c r="E17" s="273" t="s">
        <v>906</v>
      </c>
      <c r="F17" s="273">
        <v>3</v>
      </c>
      <c r="G17" s="273" t="s">
        <v>1327</v>
      </c>
      <c r="H17" s="393"/>
      <c r="I17" s="366">
        <v>16867521</v>
      </c>
      <c r="J17" s="366">
        <v>0</v>
      </c>
      <c r="K17" s="366">
        <v>0</v>
      </c>
      <c r="L17" s="366">
        <v>0</v>
      </c>
      <c r="M17" s="366">
        <v>0</v>
      </c>
      <c r="N17" s="366">
        <v>0</v>
      </c>
      <c r="O17" s="366">
        <v>16867521</v>
      </c>
      <c r="P17" s="366">
        <v>30213.454900000001</v>
      </c>
      <c r="Q17" s="366">
        <v>129280.35353999998</v>
      </c>
      <c r="R17" s="366">
        <v>0</v>
      </c>
      <c r="S17" s="366">
        <v>0.18924918237447938</v>
      </c>
      <c r="T17" s="368"/>
      <c r="U17" s="273"/>
      <c r="V17" s="364">
        <v>15332686.779999999</v>
      </c>
      <c r="W17" s="273"/>
      <c r="X17" s="258">
        <v>0</v>
      </c>
      <c r="Y17" s="273"/>
      <c r="Z17" s="273"/>
      <c r="AA17" s="273"/>
      <c r="AB17" s="258" t="s">
        <v>1246</v>
      </c>
      <c r="AC17" s="394"/>
      <c r="AD17" s="273"/>
    </row>
    <row r="18" spans="1:30" hidden="1">
      <c r="C18" s="273"/>
      <c r="D18" s="273"/>
      <c r="E18" s="273"/>
      <c r="F18" s="273"/>
      <c r="G18" s="370" t="s">
        <v>1328</v>
      </c>
      <c r="H18" s="362" t="s">
        <v>1327</v>
      </c>
      <c r="I18" s="369"/>
      <c r="J18" s="369"/>
      <c r="K18" s="369"/>
      <c r="L18" s="369"/>
      <c r="M18" s="364"/>
      <c r="N18" s="369"/>
      <c r="O18" s="369"/>
      <c r="P18" s="369"/>
      <c r="Q18" s="369"/>
      <c r="R18" s="368"/>
      <c r="S18" s="368"/>
      <c r="T18" s="368"/>
      <c r="U18" s="273"/>
      <c r="V18" s="364">
        <v>27627348.869999997</v>
      </c>
      <c r="W18" s="273">
        <v>0</v>
      </c>
      <c r="X18" s="258">
        <v>0</v>
      </c>
      <c r="Y18" s="273">
        <v>0</v>
      </c>
      <c r="Z18" s="273">
        <v>0</v>
      </c>
      <c r="AA18" s="273">
        <v>0</v>
      </c>
      <c r="AB18" s="258">
        <v>0</v>
      </c>
      <c r="AC18" s="394">
        <v>0</v>
      </c>
      <c r="AD18" s="273">
        <v>0</v>
      </c>
    </row>
    <row r="19" spans="1:30" hidden="1">
      <c r="C19" s="273"/>
      <c r="D19" s="273"/>
      <c r="E19" s="273"/>
      <c r="F19" s="273"/>
      <c r="G19" s="370"/>
      <c r="H19" s="395" t="s">
        <v>314</v>
      </c>
      <c r="I19" s="364">
        <v>1858077</v>
      </c>
      <c r="J19" s="364">
        <v>0</v>
      </c>
      <c r="K19" s="364">
        <v>0</v>
      </c>
      <c r="L19" s="364">
        <v>0</v>
      </c>
      <c r="M19" s="364">
        <v>0</v>
      </c>
      <c r="N19" s="364">
        <v>0</v>
      </c>
      <c r="O19" s="364">
        <v>1858077</v>
      </c>
      <c r="P19" s="364">
        <v>2396.9193300000002</v>
      </c>
      <c r="Q19" s="364">
        <v>14697.389070000001</v>
      </c>
      <c r="R19" s="258">
        <v>2.174297E-2</v>
      </c>
      <c r="S19" s="258">
        <v>2.1515015919851346E-2</v>
      </c>
      <c r="T19" s="258">
        <v>2.3807368200000001</v>
      </c>
      <c r="U19" s="273"/>
      <c r="V19" s="364"/>
      <c r="W19" s="273"/>
      <c r="X19" s="258"/>
      <c r="Y19" s="273"/>
      <c r="Z19" s="273"/>
      <c r="AA19" s="273"/>
      <c r="AB19" s="258"/>
      <c r="AC19" s="394"/>
      <c r="AD19" s="273"/>
    </row>
    <row r="20" spans="1:30" hidden="1">
      <c r="A20" s="196">
        <v>30</v>
      </c>
      <c r="B20" s="196" t="s">
        <v>433</v>
      </c>
      <c r="C20" s="273">
        <v>8</v>
      </c>
      <c r="D20" s="371" t="s">
        <v>808</v>
      </c>
      <c r="E20" s="273" t="s">
        <v>1151</v>
      </c>
      <c r="F20" s="273">
        <v>4</v>
      </c>
      <c r="G20" s="273" t="s">
        <v>1329</v>
      </c>
      <c r="H20" s="395" t="s">
        <v>785</v>
      </c>
      <c r="I20" s="364">
        <v>1269570</v>
      </c>
      <c r="J20" s="364">
        <v>0</v>
      </c>
      <c r="K20" s="364">
        <v>0</v>
      </c>
      <c r="L20" s="364">
        <v>0</v>
      </c>
      <c r="M20" s="364">
        <v>0</v>
      </c>
      <c r="N20" s="364">
        <v>0</v>
      </c>
      <c r="O20" s="364">
        <v>1269570</v>
      </c>
      <c r="P20" s="364">
        <v>7198.4619000000002</v>
      </c>
      <c r="Q20" s="364">
        <v>13965.27</v>
      </c>
      <c r="R20" s="258">
        <v>2.065989E-2</v>
      </c>
      <c r="S20" s="258">
        <v>2.0443291318205704E-2</v>
      </c>
      <c r="T20" s="258">
        <v>0.62974702000000005</v>
      </c>
      <c r="U20" s="273"/>
      <c r="V20" s="364">
        <v>3100000</v>
      </c>
      <c r="W20" s="273"/>
      <c r="X20" s="258">
        <v>0</v>
      </c>
      <c r="Y20" s="273"/>
      <c r="Z20" s="273"/>
      <c r="AA20" s="273"/>
      <c r="AB20" s="258" t="s">
        <v>1246</v>
      </c>
      <c r="AC20" s="394"/>
      <c r="AD20" s="273"/>
    </row>
    <row r="21" spans="1:30" hidden="1">
      <c r="A21" s="196">
        <v>30</v>
      </c>
      <c r="B21" s="196" t="s">
        <v>433</v>
      </c>
      <c r="C21" s="273">
        <v>9</v>
      </c>
      <c r="D21" s="273" t="s">
        <v>774</v>
      </c>
      <c r="E21" s="273" t="s">
        <v>1152</v>
      </c>
      <c r="F21" s="273">
        <v>4</v>
      </c>
      <c r="G21" s="273" t="s">
        <v>1329</v>
      </c>
      <c r="H21" s="395" t="s">
        <v>1523</v>
      </c>
      <c r="I21" s="364">
        <v>1948462</v>
      </c>
      <c r="J21" s="364">
        <v>0</v>
      </c>
      <c r="K21" s="364">
        <v>0</v>
      </c>
      <c r="L21" s="364">
        <v>0</v>
      </c>
      <c r="M21" s="364">
        <v>0</v>
      </c>
      <c r="N21" s="364">
        <v>0</v>
      </c>
      <c r="O21" s="364">
        <v>1948462</v>
      </c>
      <c r="P21" s="364">
        <v>13269.026220000002</v>
      </c>
      <c r="Q21" s="364">
        <v>37079.23186</v>
      </c>
      <c r="R21" s="258">
        <v>5.4854149999999997E-2</v>
      </c>
      <c r="S21" s="258">
        <v>5.4279046432276233E-2</v>
      </c>
      <c r="T21" s="258">
        <v>4.2933268699999996</v>
      </c>
      <c r="U21" s="273"/>
      <c r="V21" s="364">
        <v>37339961.119999997</v>
      </c>
      <c r="W21" s="273"/>
      <c r="X21" s="258">
        <v>0</v>
      </c>
      <c r="Y21" s="273"/>
      <c r="Z21" s="273"/>
      <c r="AA21" s="273"/>
      <c r="AB21" s="258" t="s">
        <v>1246</v>
      </c>
      <c r="AC21" s="394"/>
      <c r="AD21" s="273"/>
    </row>
    <row r="22" spans="1:30" hidden="1">
      <c r="A22" s="196">
        <v>30</v>
      </c>
      <c r="B22" s="196" t="s">
        <v>433</v>
      </c>
      <c r="C22" s="273">
        <v>10</v>
      </c>
      <c r="D22" s="273" t="s">
        <v>780</v>
      </c>
      <c r="E22" s="273" t="s">
        <v>1156</v>
      </c>
      <c r="F22" s="273">
        <v>4</v>
      </c>
      <c r="G22" s="273" t="s">
        <v>1329</v>
      </c>
      <c r="H22" s="393"/>
      <c r="I22" s="366">
        <v>5076109</v>
      </c>
      <c r="J22" s="366">
        <v>0</v>
      </c>
      <c r="K22" s="366">
        <v>0</v>
      </c>
      <c r="L22" s="366">
        <v>0</v>
      </c>
      <c r="M22" s="396">
        <v>0</v>
      </c>
      <c r="N22" s="366">
        <v>0</v>
      </c>
      <c r="O22" s="366">
        <v>5076109</v>
      </c>
      <c r="P22" s="366">
        <v>22864.407450000002</v>
      </c>
      <c r="Q22" s="366">
        <v>65741.890929999994</v>
      </c>
      <c r="R22" s="367">
        <v>9.7257010000000005E-2</v>
      </c>
      <c r="S22" s="367">
        <v>9.6237353670333287E-2</v>
      </c>
      <c r="T22" s="368"/>
      <c r="U22" s="273"/>
      <c r="V22" s="364">
        <v>1968553</v>
      </c>
      <c r="W22" s="273"/>
      <c r="X22" s="258">
        <v>0</v>
      </c>
      <c r="Y22" s="273"/>
      <c r="Z22" s="273"/>
      <c r="AA22" s="273"/>
      <c r="AB22" s="258" t="s">
        <v>1246</v>
      </c>
      <c r="AC22" s="394"/>
      <c r="AD22" s="273"/>
    </row>
    <row r="23" spans="1:30" hidden="1">
      <c r="A23" s="196">
        <v>30</v>
      </c>
      <c r="B23" s="196" t="s">
        <v>433</v>
      </c>
      <c r="C23" s="273">
        <v>11</v>
      </c>
      <c r="D23" s="273" t="s">
        <v>439</v>
      </c>
      <c r="E23" s="273" t="s">
        <v>1154</v>
      </c>
      <c r="F23" s="273">
        <v>4</v>
      </c>
      <c r="G23" s="273" t="s">
        <v>1329</v>
      </c>
      <c r="H23" s="362" t="s">
        <v>1329</v>
      </c>
      <c r="I23" s="369"/>
      <c r="J23" s="369"/>
      <c r="K23" s="369"/>
      <c r="L23" s="369"/>
      <c r="M23" s="364"/>
      <c r="N23" s="369"/>
      <c r="O23" s="369"/>
      <c r="P23" s="369"/>
      <c r="Q23" s="369"/>
      <c r="R23" s="368"/>
      <c r="S23" s="368"/>
      <c r="T23" s="368"/>
      <c r="U23" s="273"/>
      <c r="V23" s="364">
        <v>39241449.229999997</v>
      </c>
      <c r="W23" s="273"/>
      <c r="X23" s="258">
        <v>0</v>
      </c>
      <c r="Y23" s="273"/>
      <c r="Z23" s="273"/>
      <c r="AA23" s="273"/>
      <c r="AB23" s="258" t="s">
        <v>1246</v>
      </c>
      <c r="AC23" s="394"/>
      <c r="AD23" s="273"/>
    </row>
    <row r="24" spans="1:30" hidden="1">
      <c r="C24" s="273"/>
      <c r="D24" s="273"/>
      <c r="E24" s="273"/>
      <c r="F24" s="273"/>
      <c r="G24" s="370" t="s">
        <v>1330</v>
      </c>
      <c r="H24" s="395" t="s">
        <v>775</v>
      </c>
      <c r="I24" s="364">
        <v>234395</v>
      </c>
      <c r="J24" s="364">
        <v>0</v>
      </c>
      <c r="K24" s="364">
        <v>0</v>
      </c>
      <c r="L24" s="364">
        <v>0</v>
      </c>
      <c r="M24" s="364">
        <v>0</v>
      </c>
      <c r="N24" s="364">
        <v>0</v>
      </c>
      <c r="O24" s="364">
        <v>234395</v>
      </c>
      <c r="P24" s="364">
        <v>4538.3818620999991</v>
      </c>
      <c r="Q24" s="364">
        <v>10116.4882</v>
      </c>
      <c r="R24" s="258">
        <v>1.49661E-2</v>
      </c>
      <c r="S24" s="258">
        <v>1.4809188464654848E-2</v>
      </c>
      <c r="T24" s="258">
        <v>0.28566327000000002</v>
      </c>
      <c r="U24" s="273"/>
      <c r="V24" s="364">
        <v>81649963.349999994</v>
      </c>
      <c r="W24" s="273">
        <v>0</v>
      </c>
      <c r="X24" s="258">
        <v>0</v>
      </c>
      <c r="Y24" s="273">
        <v>0</v>
      </c>
      <c r="Z24" s="273">
        <v>0</v>
      </c>
      <c r="AA24" s="273">
        <v>0</v>
      </c>
      <c r="AB24" s="258">
        <v>0</v>
      </c>
      <c r="AC24" s="394">
        <v>0</v>
      </c>
      <c r="AD24" s="273">
        <v>0</v>
      </c>
    </row>
    <row r="25" spans="1:30" hidden="1">
      <c r="C25" s="273"/>
      <c r="D25" s="273"/>
      <c r="E25" s="273"/>
      <c r="F25" s="273"/>
      <c r="G25" s="370"/>
      <c r="H25" s="395" t="s">
        <v>781</v>
      </c>
      <c r="I25" s="364">
        <v>74026</v>
      </c>
      <c r="J25" s="364">
        <v>0</v>
      </c>
      <c r="K25" s="364">
        <v>0</v>
      </c>
      <c r="L25" s="364">
        <v>0</v>
      </c>
      <c r="M25" s="364">
        <v>0</v>
      </c>
      <c r="N25" s="364">
        <v>2500</v>
      </c>
      <c r="O25" s="364">
        <v>71526</v>
      </c>
      <c r="P25" s="364">
        <v>114.4414913</v>
      </c>
      <c r="Q25" s="364">
        <v>714.54474000000005</v>
      </c>
      <c r="R25" s="258">
        <v>1.05708E-3</v>
      </c>
      <c r="S25" s="258">
        <v>1.0459981281931213E-3</v>
      </c>
      <c r="T25" s="258">
        <v>0.19704131999999999</v>
      </c>
      <c r="U25" s="273"/>
      <c r="V25" s="364"/>
      <c r="W25" s="273"/>
      <c r="X25" s="258"/>
      <c r="Y25" s="273"/>
      <c r="Z25" s="273"/>
      <c r="AA25" s="273"/>
      <c r="AB25" s="258"/>
      <c r="AC25" s="394"/>
      <c r="AD25" s="273"/>
    </row>
    <row r="26" spans="1:30" hidden="1">
      <c r="A26" s="196">
        <v>30</v>
      </c>
      <c r="B26" s="196" t="s">
        <v>433</v>
      </c>
      <c r="C26" s="273">
        <v>12</v>
      </c>
      <c r="D26" s="273" t="s">
        <v>760</v>
      </c>
      <c r="E26" s="273" t="s">
        <v>1145</v>
      </c>
      <c r="F26" s="273">
        <v>5</v>
      </c>
      <c r="G26" s="273" t="s">
        <v>1332</v>
      </c>
      <c r="H26" s="395" t="s">
        <v>440</v>
      </c>
      <c r="I26" s="364">
        <v>347752</v>
      </c>
      <c r="J26" s="364">
        <v>0</v>
      </c>
      <c r="K26" s="364">
        <v>0</v>
      </c>
      <c r="L26" s="364">
        <v>0</v>
      </c>
      <c r="M26" s="364">
        <v>0</v>
      </c>
      <c r="N26" s="364">
        <v>0</v>
      </c>
      <c r="O26" s="364">
        <v>347752</v>
      </c>
      <c r="P26" s="364">
        <v>0</v>
      </c>
      <c r="Q26" s="364">
        <v>0</v>
      </c>
      <c r="R26" s="258">
        <v>0</v>
      </c>
      <c r="S26" s="258">
        <v>0</v>
      </c>
      <c r="T26" s="258">
        <v>0.77003575999999996</v>
      </c>
      <c r="U26" s="273"/>
      <c r="V26" s="364">
        <v>4019204.16</v>
      </c>
      <c r="W26" s="273"/>
      <c r="X26" s="258">
        <v>0</v>
      </c>
      <c r="Y26" s="273"/>
      <c r="Z26" s="273"/>
      <c r="AA26" s="273"/>
      <c r="AB26" s="258" t="s">
        <v>1246</v>
      </c>
      <c r="AC26" s="394"/>
      <c r="AD26" s="273"/>
    </row>
    <row r="27" spans="1:30" hidden="1">
      <c r="A27" s="196">
        <v>30</v>
      </c>
      <c r="B27" s="196" t="s">
        <v>433</v>
      </c>
      <c r="C27" s="273">
        <v>13</v>
      </c>
      <c r="D27" s="273" t="s">
        <v>761</v>
      </c>
      <c r="E27" s="273" t="s">
        <v>1146</v>
      </c>
      <c r="F27" s="273">
        <v>5</v>
      </c>
      <c r="G27" s="273" t="s">
        <v>1332</v>
      </c>
      <c r="H27" s="393"/>
      <c r="I27" s="366">
        <v>656173</v>
      </c>
      <c r="J27" s="366">
        <v>0</v>
      </c>
      <c r="K27" s="366">
        <v>0</v>
      </c>
      <c r="L27" s="366">
        <v>0</v>
      </c>
      <c r="M27" s="396">
        <v>0</v>
      </c>
      <c r="N27" s="366">
        <v>2500</v>
      </c>
      <c r="O27" s="366">
        <v>653673</v>
      </c>
      <c r="P27" s="366">
        <v>4652.8233533999992</v>
      </c>
      <c r="Q27" s="366">
        <v>10831.032939999999</v>
      </c>
      <c r="R27" s="367">
        <v>1.6023179999999998E-2</v>
      </c>
      <c r="S27" s="367">
        <v>1.5855186592847969E-2</v>
      </c>
      <c r="T27" s="368"/>
      <c r="U27" s="273"/>
      <c r="V27" s="364" t="e">
        <v>#N/A</v>
      </c>
      <c r="W27" s="273"/>
      <c r="X27" s="258">
        <v>0</v>
      </c>
      <c r="Y27" s="273"/>
      <c r="Z27" s="273"/>
      <c r="AA27" s="273"/>
      <c r="AB27" s="258" t="e">
        <v>#N/A</v>
      </c>
      <c r="AC27" s="394"/>
      <c r="AD27" s="273"/>
    </row>
    <row r="28" spans="1:30" hidden="1">
      <c r="A28" s="196">
        <v>30</v>
      </c>
      <c r="B28" s="196" t="s">
        <v>433</v>
      </c>
      <c r="C28" s="273">
        <v>14</v>
      </c>
      <c r="D28" s="273" t="s">
        <v>435</v>
      </c>
      <c r="E28" s="273" t="s">
        <v>1147</v>
      </c>
      <c r="F28" s="273">
        <v>5</v>
      </c>
      <c r="G28" s="273" t="s">
        <v>1332</v>
      </c>
      <c r="H28" s="362" t="s">
        <v>1332</v>
      </c>
      <c r="I28" s="369"/>
      <c r="J28" s="369"/>
      <c r="K28" s="369"/>
      <c r="L28" s="369"/>
      <c r="M28" s="364"/>
      <c r="N28" s="369"/>
      <c r="O28" s="369"/>
      <c r="P28" s="369"/>
      <c r="Q28" s="369"/>
      <c r="R28" s="368"/>
      <c r="S28" s="368"/>
      <c r="T28" s="368"/>
      <c r="U28" s="273"/>
      <c r="V28" s="364">
        <v>16246805.68</v>
      </c>
      <c r="W28" s="273"/>
      <c r="X28" s="258">
        <v>0</v>
      </c>
      <c r="Y28" s="273"/>
      <c r="Z28" s="273"/>
      <c r="AA28" s="273"/>
      <c r="AB28" s="258" t="s">
        <v>1246</v>
      </c>
      <c r="AC28" s="394"/>
      <c r="AD28" s="273"/>
    </row>
    <row r="29" spans="1:30" hidden="1">
      <c r="A29" s="196">
        <v>30</v>
      </c>
      <c r="B29" s="196" t="s">
        <v>433</v>
      </c>
      <c r="C29" s="273">
        <v>15</v>
      </c>
      <c r="D29" s="273" t="s">
        <v>436</v>
      </c>
      <c r="E29" s="273" t="s">
        <v>896</v>
      </c>
      <c r="F29" s="273">
        <v>5</v>
      </c>
      <c r="G29" s="273" t="s">
        <v>1332</v>
      </c>
      <c r="H29" s="395" t="s">
        <v>1542</v>
      </c>
      <c r="I29" s="364">
        <v>663832</v>
      </c>
      <c r="J29" s="364">
        <v>0</v>
      </c>
      <c r="K29" s="364">
        <v>0</v>
      </c>
      <c r="L29" s="364">
        <v>0</v>
      </c>
      <c r="M29" s="364">
        <v>0</v>
      </c>
      <c r="N29" s="364">
        <v>0</v>
      </c>
      <c r="O29" s="364">
        <v>663832</v>
      </c>
      <c r="P29" s="364">
        <v>0</v>
      </c>
      <c r="Q29" s="364">
        <v>3976.3536800000002</v>
      </c>
      <c r="R29" s="258">
        <v>5.8825199999999996E-3</v>
      </c>
      <c r="S29" s="258">
        <v>5.8208510586948408E-3</v>
      </c>
      <c r="T29" s="258">
        <v>4.4332901500000004</v>
      </c>
      <c r="U29" s="273"/>
      <c r="V29" s="364">
        <v>20399309.449999999</v>
      </c>
      <c r="W29" s="273"/>
      <c r="X29" s="258">
        <v>0</v>
      </c>
      <c r="Y29" s="273"/>
      <c r="Z29" s="273"/>
      <c r="AA29" s="273"/>
      <c r="AB29" s="258" t="s">
        <v>1246</v>
      </c>
      <c r="AC29" s="394"/>
      <c r="AD29" s="273"/>
    </row>
    <row r="30" spans="1:30" hidden="1">
      <c r="A30" s="196">
        <v>30</v>
      </c>
      <c r="B30" s="196" t="s">
        <v>433</v>
      </c>
      <c r="C30" s="273">
        <v>16</v>
      </c>
      <c r="D30" s="273" t="s">
        <v>764</v>
      </c>
      <c r="E30" s="273" t="s">
        <v>1148</v>
      </c>
      <c r="F30" s="273">
        <v>5</v>
      </c>
      <c r="G30" s="273" t="s">
        <v>1332</v>
      </c>
      <c r="H30" s="395" t="s">
        <v>809</v>
      </c>
      <c r="I30" s="364">
        <v>595000</v>
      </c>
      <c r="J30" s="364">
        <v>0</v>
      </c>
      <c r="K30" s="364">
        <v>0</v>
      </c>
      <c r="L30" s="364">
        <v>0</v>
      </c>
      <c r="M30" s="364">
        <v>0</v>
      </c>
      <c r="N30" s="364">
        <v>0</v>
      </c>
      <c r="O30" s="364">
        <v>595000</v>
      </c>
      <c r="P30" s="364">
        <v>3958.8785356999997</v>
      </c>
      <c r="Q30" s="364">
        <v>5795.3</v>
      </c>
      <c r="R30" s="258">
        <v>8.5734299999999999E-3</v>
      </c>
      <c r="S30" s="258">
        <v>8.4835456941682839E-3</v>
      </c>
      <c r="T30" s="258">
        <v>1.32222222</v>
      </c>
      <c r="U30" s="273"/>
      <c r="V30" s="364">
        <v>77968223.230000004</v>
      </c>
      <c r="W30" s="273"/>
      <c r="X30" s="258">
        <v>0</v>
      </c>
      <c r="Y30" s="273"/>
      <c r="Z30" s="273"/>
      <c r="AA30" s="273"/>
      <c r="AB30" s="258" t="s">
        <v>1246</v>
      </c>
      <c r="AC30" s="394"/>
      <c r="AD30" s="273"/>
    </row>
    <row r="31" spans="1:30" hidden="1">
      <c r="A31" s="196">
        <v>17</v>
      </c>
      <c r="B31" s="196" t="s">
        <v>433</v>
      </c>
      <c r="C31" s="273">
        <v>17</v>
      </c>
      <c r="D31" s="273" t="s">
        <v>767</v>
      </c>
      <c r="E31" s="273" t="s">
        <v>1199</v>
      </c>
      <c r="F31" s="273">
        <v>5</v>
      </c>
      <c r="G31" s="273" t="s">
        <v>1332</v>
      </c>
      <c r="H31" s="395" t="s">
        <v>762</v>
      </c>
      <c r="I31" s="364">
        <v>3844059</v>
      </c>
      <c r="J31" s="364">
        <v>0</v>
      </c>
      <c r="K31" s="364">
        <v>0</v>
      </c>
      <c r="L31" s="364">
        <v>0</v>
      </c>
      <c r="M31" s="364">
        <v>0</v>
      </c>
      <c r="N31" s="364">
        <v>0</v>
      </c>
      <c r="O31" s="364">
        <v>3844059</v>
      </c>
      <c r="P31" s="364">
        <v>6963.1821014999996</v>
      </c>
      <c r="Q31" s="364">
        <v>8380.0486199999996</v>
      </c>
      <c r="R31" s="258">
        <v>1.239725E-2</v>
      </c>
      <c r="S31" s="258">
        <v>1.2267272684265158E-2</v>
      </c>
      <c r="T31" s="258">
        <v>1.21413025</v>
      </c>
      <c r="U31" s="273"/>
      <c r="V31" s="364">
        <v>988952.06</v>
      </c>
      <c r="W31" s="273"/>
      <c r="X31" s="258">
        <v>0</v>
      </c>
      <c r="Y31" s="273"/>
      <c r="Z31" s="273"/>
      <c r="AA31" s="273"/>
      <c r="AB31" s="258" t="s">
        <v>1246</v>
      </c>
      <c r="AC31" s="394" t="s">
        <v>1389</v>
      </c>
      <c r="AD31" s="273"/>
    </row>
    <row r="32" spans="1:30" hidden="1">
      <c r="A32" s="196">
        <v>30</v>
      </c>
      <c r="B32" s="196" t="s">
        <v>433</v>
      </c>
      <c r="C32" s="273">
        <v>18</v>
      </c>
      <c r="D32" s="273" t="s">
        <v>770</v>
      </c>
      <c r="E32" s="273" t="s">
        <v>1149</v>
      </c>
      <c r="F32" s="273">
        <v>5</v>
      </c>
      <c r="G32" s="273" t="s">
        <v>1332</v>
      </c>
      <c r="H32" s="395" t="s">
        <v>763</v>
      </c>
      <c r="I32" s="364">
        <v>1585564</v>
      </c>
      <c r="J32" s="364">
        <v>0</v>
      </c>
      <c r="K32" s="364">
        <v>0</v>
      </c>
      <c r="L32" s="364">
        <v>0</v>
      </c>
      <c r="M32" s="364">
        <v>0</v>
      </c>
      <c r="N32" s="364">
        <v>0</v>
      </c>
      <c r="O32" s="364">
        <v>1585564</v>
      </c>
      <c r="P32" s="364">
        <v>1205.0286281000001</v>
      </c>
      <c r="Q32" s="364">
        <v>3662.6528399999997</v>
      </c>
      <c r="R32" s="258">
        <v>5.4184400000000001E-3</v>
      </c>
      <c r="S32" s="258">
        <v>5.3616348989724838E-3</v>
      </c>
      <c r="T32" s="258">
        <v>1.06851136</v>
      </c>
      <c r="U32" s="273"/>
      <c r="V32" s="364">
        <v>10594362.41</v>
      </c>
      <c r="W32" s="273"/>
      <c r="X32" s="258">
        <v>0</v>
      </c>
      <c r="Y32" s="273"/>
      <c r="Z32" s="273"/>
      <c r="AA32" s="273"/>
      <c r="AB32" s="258" t="s">
        <v>1246</v>
      </c>
      <c r="AC32" s="394" t="s">
        <v>1389</v>
      </c>
      <c r="AD32" s="273"/>
    </row>
    <row r="33" spans="1:30" hidden="1">
      <c r="A33" s="196">
        <v>30</v>
      </c>
      <c r="B33" s="196" t="s">
        <v>433</v>
      </c>
      <c r="C33" s="273">
        <v>19</v>
      </c>
      <c r="D33" s="273" t="s">
        <v>772</v>
      </c>
      <c r="E33" s="273" t="s">
        <v>1150</v>
      </c>
      <c r="F33" s="273">
        <v>5</v>
      </c>
      <c r="G33" s="273" t="s">
        <v>1332</v>
      </c>
      <c r="H33" s="395" t="s">
        <v>1390</v>
      </c>
      <c r="I33" s="364">
        <v>8271554</v>
      </c>
      <c r="J33" s="364">
        <v>0</v>
      </c>
      <c r="K33" s="364">
        <v>0</v>
      </c>
      <c r="L33" s="364">
        <v>0</v>
      </c>
      <c r="M33" s="364">
        <v>0</v>
      </c>
      <c r="N33" s="364">
        <v>0</v>
      </c>
      <c r="O33" s="364">
        <v>8271554</v>
      </c>
      <c r="P33" s="364">
        <v>1654.3112800000001</v>
      </c>
      <c r="Q33" s="364">
        <v>14144.35734</v>
      </c>
      <c r="R33" s="258">
        <v>2.0924829999999998E-2</v>
      </c>
      <c r="S33" s="258">
        <v>2.0705451280957771E-2</v>
      </c>
      <c r="T33" s="258">
        <v>2.9036557099999998</v>
      </c>
      <c r="U33" s="273"/>
      <c r="V33" s="364">
        <v>27565785.300000001</v>
      </c>
      <c r="W33" s="273"/>
      <c r="X33" s="258">
        <v>0</v>
      </c>
      <c r="Y33" s="273"/>
      <c r="Z33" s="273"/>
      <c r="AA33" s="273"/>
      <c r="AB33" s="258" t="s">
        <v>1246</v>
      </c>
      <c r="AC33" s="394"/>
      <c r="AD33" s="273"/>
    </row>
    <row r="34" spans="1:30" hidden="1">
      <c r="A34" s="196">
        <v>30</v>
      </c>
      <c r="B34" s="196" t="s">
        <v>433</v>
      </c>
      <c r="C34" s="273">
        <v>20</v>
      </c>
      <c r="D34" s="273" t="s">
        <v>776</v>
      </c>
      <c r="E34" s="273" t="s">
        <v>1153</v>
      </c>
      <c r="F34" s="273">
        <v>5</v>
      </c>
      <c r="G34" s="273" t="s">
        <v>1332</v>
      </c>
      <c r="H34" s="395" t="s">
        <v>313</v>
      </c>
      <c r="I34" s="364">
        <v>98518</v>
      </c>
      <c r="J34" s="364">
        <v>0</v>
      </c>
      <c r="K34" s="364">
        <v>0</v>
      </c>
      <c r="L34" s="364">
        <v>0</v>
      </c>
      <c r="M34" s="364">
        <v>0</v>
      </c>
      <c r="N34" s="364">
        <v>0</v>
      </c>
      <c r="O34" s="364">
        <v>98518</v>
      </c>
      <c r="P34" s="364">
        <v>0</v>
      </c>
      <c r="Q34" s="364">
        <v>0</v>
      </c>
      <c r="R34" s="258">
        <v>0</v>
      </c>
      <c r="S34" s="258">
        <v>0</v>
      </c>
      <c r="T34" s="258">
        <v>0.60317266000000003</v>
      </c>
      <c r="U34" s="273"/>
      <c r="V34" s="364">
        <v>3510080.93</v>
      </c>
      <c r="W34" s="273"/>
      <c r="X34" s="258">
        <v>0</v>
      </c>
      <c r="Y34" s="273"/>
      <c r="Z34" s="273"/>
      <c r="AA34" s="273"/>
      <c r="AB34" s="258" t="s">
        <v>1246</v>
      </c>
      <c r="AC34" s="394" t="s">
        <v>1389</v>
      </c>
      <c r="AD34" s="273"/>
    </row>
    <row r="35" spans="1:30" hidden="1">
      <c r="A35" s="196">
        <v>30</v>
      </c>
      <c r="B35" s="196" t="s">
        <v>433</v>
      </c>
      <c r="C35" s="273">
        <v>21</v>
      </c>
      <c r="D35" s="273" t="s">
        <v>778</v>
      </c>
      <c r="E35" s="273" t="s">
        <v>1155</v>
      </c>
      <c r="F35" s="273">
        <v>5</v>
      </c>
      <c r="G35" s="273" t="s">
        <v>1332</v>
      </c>
      <c r="H35" s="395" t="s">
        <v>771</v>
      </c>
      <c r="I35" s="364">
        <v>1775606</v>
      </c>
      <c r="J35" s="364">
        <v>0</v>
      </c>
      <c r="K35" s="364">
        <v>0</v>
      </c>
      <c r="L35" s="364">
        <v>0</v>
      </c>
      <c r="M35" s="364">
        <v>0</v>
      </c>
      <c r="N35" s="364">
        <v>0</v>
      </c>
      <c r="O35" s="364">
        <v>1775606</v>
      </c>
      <c r="P35" s="364">
        <v>0</v>
      </c>
      <c r="Q35" s="364">
        <v>0</v>
      </c>
      <c r="R35" s="258">
        <v>0</v>
      </c>
      <c r="S35" s="258">
        <v>0</v>
      </c>
      <c r="T35" s="258">
        <v>3.4939118499999999</v>
      </c>
      <c r="U35" s="273"/>
      <c r="V35" s="364">
        <v>16233569.52</v>
      </c>
      <c r="W35" s="273"/>
      <c r="X35" s="258">
        <v>0</v>
      </c>
      <c r="Y35" s="273"/>
      <c r="Z35" s="273"/>
      <c r="AA35" s="273"/>
      <c r="AB35" s="258" t="s">
        <v>1246</v>
      </c>
      <c r="AC35" s="394"/>
      <c r="AD35" s="273"/>
    </row>
    <row r="36" spans="1:30" hidden="1">
      <c r="C36" s="273"/>
      <c r="D36" s="273"/>
      <c r="E36" s="273"/>
      <c r="F36" s="273"/>
      <c r="G36" s="370" t="s">
        <v>1331</v>
      </c>
      <c r="H36" s="395" t="s">
        <v>773</v>
      </c>
      <c r="I36" s="364">
        <v>575441</v>
      </c>
      <c r="J36" s="364">
        <v>0</v>
      </c>
      <c r="K36" s="364">
        <v>0</v>
      </c>
      <c r="L36" s="364">
        <v>0</v>
      </c>
      <c r="M36" s="364">
        <v>0</v>
      </c>
      <c r="N36" s="364">
        <v>0</v>
      </c>
      <c r="O36" s="364">
        <v>575441</v>
      </c>
      <c r="P36" s="364">
        <v>2904.5161032999999</v>
      </c>
      <c r="Q36" s="364">
        <v>8343.8945000000003</v>
      </c>
      <c r="R36" s="258">
        <v>1.234376E-2</v>
      </c>
      <c r="S36" s="258">
        <v>1.2214347878120101E-2</v>
      </c>
      <c r="T36" s="258">
        <v>6.2825030000000004E-2</v>
      </c>
      <c r="U36" s="273"/>
      <c r="V36" s="364" t="e">
        <v>#N/A</v>
      </c>
      <c r="W36" s="273">
        <v>0</v>
      </c>
      <c r="X36" s="258">
        <v>0</v>
      </c>
      <c r="Y36" s="273">
        <v>0</v>
      </c>
      <c r="Z36" s="273">
        <v>0</v>
      </c>
      <c r="AA36" s="273">
        <v>0</v>
      </c>
      <c r="AB36" s="258" t="e">
        <v>#N/A</v>
      </c>
      <c r="AC36" s="394">
        <v>0</v>
      </c>
      <c r="AD36" s="273">
        <v>0</v>
      </c>
    </row>
    <row r="37" spans="1:30" hidden="1">
      <c r="C37" s="273"/>
      <c r="D37" s="273"/>
      <c r="E37" s="273"/>
      <c r="F37" s="273"/>
      <c r="G37" s="370"/>
      <c r="H37" s="395" t="s">
        <v>1590</v>
      </c>
      <c r="I37" s="364">
        <v>583500</v>
      </c>
      <c r="J37" s="364">
        <v>412500</v>
      </c>
      <c r="K37" s="364">
        <v>0</v>
      </c>
      <c r="L37" s="364">
        <v>0</v>
      </c>
      <c r="M37" s="364">
        <v>0</v>
      </c>
      <c r="N37" s="364">
        <v>0</v>
      </c>
      <c r="O37" s="364">
        <v>996000</v>
      </c>
      <c r="P37" s="364">
        <v>19668.185893599999</v>
      </c>
      <c r="Q37" s="364">
        <v>16105.32</v>
      </c>
      <c r="R37" s="258">
        <v>2.3825829999999999E-2</v>
      </c>
      <c r="S37" s="258">
        <v>2.3576038883095327E-2</v>
      </c>
      <c r="T37" s="258">
        <v>0.12427063000000001</v>
      </c>
      <c r="U37" s="273"/>
      <c r="V37" s="364"/>
      <c r="W37" s="273"/>
      <c r="X37" s="258"/>
      <c r="Y37" s="273"/>
      <c r="Z37" s="273"/>
      <c r="AA37" s="273"/>
      <c r="AB37" s="258"/>
      <c r="AC37" s="394"/>
      <c r="AD37" s="273"/>
    </row>
    <row r="38" spans="1:30" hidden="1">
      <c r="A38" s="196">
        <v>26</v>
      </c>
      <c r="B38" s="196" t="s">
        <v>418</v>
      </c>
      <c r="C38" s="273">
        <v>22</v>
      </c>
      <c r="D38" s="273" t="s">
        <v>419</v>
      </c>
      <c r="E38" s="273" t="s">
        <v>891</v>
      </c>
      <c r="F38" s="273">
        <v>6</v>
      </c>
      <c r="G38" s="273" t="s">
        <v>1333</v>
      </c>
      <c r="H38" s="395" t="s">
        <v>777</v>
      </c>
      <c r="I38" s="364">
        <v>326292</v>
      </c>
      <c r="J38" s="364">
        <v>0</v>
      </c>
      <c r="K38" s="364">
        <v>0</v>
      </c>
      <c r="L38" s="364">
        <v>0</v>
      </c>
      <c r="M38" s="364">
        <v>0</v>
      </c>
      <c r="N38" s="364">
        <v>0</v>
      </c>
      <c r="O38" s="364">
        <v>326292</v>
      </c>
      <c r="P38" s="364">
        <v>0</v>
      </c>
      <c r="Q38" s="364">
        <v>0</v>
      </c>
      <c r="R38" s="258">
        <v>0</v>
      </c>
      <c r="S38" s="258">
        <v>0</v>
      </c>
      <c r="T38" s="258">
        <v>3.2629199999999998</v>
      </c>
      <c r="U38" s="273"/>
      <c r="V38" s="364">
        <v>61352802.640000001</v>
      </c>
      <c r="W38" s="273"/>
      <c r="X38" s="258">
        <v>0</v>
      </c>
      <c r="Y38" s="273"/>
      <c r="Z38" s="273"/>
      <c r="AA38" s="273"/>
      <c r="AB38" s="258" t="s">
        <v>1246</v>
      </c>
      <c r="AC38" s="394"/>
      <c r="AD38" s="273"/>
    </row>
    <row r="39" spans="1:30" hidden="1">
      <c r="A39" s="196">
        <v>26</v>
      </c>
      <c r="B39" s="196" t="s">
        <v>418</v>
      </c>
      <c r="C39" s="273">
        <v>23</v>
      </c>
      <c r="D39" s="273" t="s">
        <v>420</v>
      </c>
      <c r="E39" s="273" t="s">
        <v>1128</v>
      </c>
      <c r="F39" s="273">
        <v>6</v>
      </c>
      <c r="G39" s="273" t="s">
        <v>1333</v>
      </c>
      <c r="H39" s="395" t="s">
        <v>779</v>
      </c>
      <c r="I39" s="364">
        <v>2070198</v>
      </c>
      <c r="J39" s="364">
        <v>0</v>
      </c>
      <c r="K39" s="364">
        <v>0</v>
      </c>
      <c r="L39" s="364">
        <v>0</v>
      </c>
      <c r="M39" s="364">
        <v>0</v>
      </c>
      <c r="N39" s="364">
        <v>245000</v>
      </c>
      <c r="O39" s="364">
        <v>1825198</v>
      </c>
      <c r="P39" s="364">
        <v>2281.4970995999997</v>
      </c>
      <c r="Q39" s="364">
        <v>21117.540860000001</v>
      </c>
      <c r="R39" s="258">
        <v>3.1240799999999999E-2</v>
      </c>
      <c r="S39" s="258">
        <v>3.0913261234841304E-2</v>
      </c>
      <c r="T39" s="258">
        <v>3.5486491299999998</v>
      </c>
      <c r="U39" s="273"/>
      <c r="V39" s="364">
        <v>817223734.5</v>
      </c>
      <c r="W39" s="273"/>
      <c r="X39" s="258">
        <v>0</v>
      </c>
      <c r="Y39" s="273"/>
      <c r="Z39" s="273"/>
      <c r="AA39" s="273"/>
      <c r="AB39" s="258" t="s">
        <v>1246</v>
      </c>
      <c r="AC39" s="394"/>
      <c r="AD39" s="273"/>
    </row>
    <row r="40" spans="1:30" hidden="1">
      <c r="A40" s="196">
        <v>26</v>
      </c>
      <c r="B40" s="196" t="s">
        <v>418</v>
      </c>
      <c r="C40" s="273">
        <v>24</v>
      </c>
      <c r="D40" s="273" t="s">
        <v>1131</v>
      </c>
      <c r="E40" s="273" t="s">
        <v>1132</v>
      </c>
      <c r="F40" s="273">
        <v>6</v>
      </c>
      <c r="G40" s="273" t="s">
        <v>1333</v>
      </c>
      <c r="H40" s="393"/>
      <c r="I40" s="366">
        <v>20389564</v>
      </c>
      <c r="J40" s="366">
        <v>412500</v>
      </c>
      <c r="K40" s="366">
        <v>0</v>
      </c>
      <c r="L40" s="366">
        <v>0</v>
      </c>
      <c r="M40" s="396">
        <v>0</v>
      </c>
      <c r="N40" s="366">
        <v>245000</v>
      </c>
      <c r="O40" s="366">
        <v>20557064</v>
      </c>
      <c r="P40" s="366">
        <v>38635.599641799992</v>
      </c>
      <c r="Q40" s="366">
        <v>81525.467839999998</v>
      </c>
      <c r="R40" s="367">
        <v>0.12060686</v>
      </c>
      <c r="S40" s="367">
        <v>0.11934240361311527</v>
      </c>
      <c r="T40" s="368"/>
      <c r="U40" s="273"/>
      <c r="V40" s="364" t="e">
        <v>#N/A</v>
      </c>
      <c r="W40" s="273"/>
      <c r="X40" s="258">
        <v>0</v>
      </c>
      <c r="Y40" s="273"/>
      <c r="Z40" s="273"/>
      <c r="AA40" s="273"/>
      <c r="AB40" s="258" t="e">
        <v>#N/A</v>
      </c>
      <c r="AC40" s="394"/>
      <c r="AD40" s="273"/>
    </row>
    <row r="41" spans="1:30" hidden="1">
      <c r="A41" s="196">
        <v>26</v>
      </c>
      <c r="B41" s="196" t="s">
        <v>418</v>
      </c>
      <c r="C41" s="273">
        <v>25</v>
      </c>
      <c r="D41" s="273" t="s">
        <v>1129</v>
      </c>
      <c r="E41" s="273" t="s">
        <v>1130</v>
      </c>
      <c r="F41" s="273">
        <v>6</v>
      </c>
      <c r="G41" s="273" t="s">
        <v>1333</v>
      </c>
      <c r="H41" s="362" t="s">
        <v>1333</v>
      </c>
      <c r="I41" s="369"/>
      <c r="J41" s="369"/>
      <c r="K41" s="369"/>
      <c r="L41" s="369"/>
      <c r="M41" s="364"/>
      <c r="N41" s="369"/>
      <c r="O41" s="369"/>
      <c r="P41" s="369"/>
      <c r="Q41" s="369"/>
      <c r="R41" s="368"/>
      <c r="S41" s="368"/>
      <c r="T41" s="368"/>
      <c r="U41" s="273"/>
      <c r="V41" s="364">
        <v>1061279981</v>
      </c>
      <c r="W41" s="273"/>
      <c r="X41" s="258">
        <v>0</v>
      </c>
      <c r="Y41" s="273"/>
      <c r="Z41" s="273"/>
      <c r="AA41" s="273"/>
      <c r="AB41" s="258" t="s">
        <v>1246</v>
      </c>
      <c r="AC41" s="394"/>
      <c r="AD41" s="273"/>
    </row>
    <row r="42" spans="1:30" hidden="1">
      <c r="A42" s="196">
        <v>26</v>
      </c>
      <c r="B42" s="196" t="s">
        <v>418</v>
      </c>
      <c r="C42" s="273">
        <v>26</v>
      </c>
      <c r="D42" s="273" t="s">
        <v>748</v>
      </c>
      <c r="E42" s="273" t="s">
        <v>1133</v>
      </c>
      <c r="F42" s="273">
        <v>6</v>
      </c>
      <c r="G42" s="273" t="s">
        <v>1333</v>
      </c>
      <c r="H42" s="395" t="s">
        <v>298</v>
      </c>
      <c r="I42" s="364">
        <v>1433604</v>
      </c>
      <c r="J42" s="364">
        <v>0</v>
      </c>
      <c r="K42" s="364">
        <v>0</v>
      </c>
      <c r="L42" s="364">
        <v>0</v>
      </c>
      <c r="M42" s="364">
        <v>0</v>
      </c>
      <c r="N42" s="364">
        <v>0</v>
      </c>
      <c r="O42" s="364">
        <v>1433604</v>
      </c>
      <c r="P42" s="364">
        <v>90894.557652400006</v>
      </c>
      <c r="Q42" s="364">
        <v>146112.91968000002</v>
      </c>
      <c r="R42" s="258">
        <v>0.21615603999999999</v>
      </c>
      <c r="S42" s="258">
        <v>0.21388981254009637</v>
      </c>
      <c r="T42" s="258">
        <v>0.12519752000000001</v>
      </c>
      <c r="U42" s="273"/>
      <c r="V42" s="364">
        <v>5410242.4399999995</v>
      </c>
      <c r="W42" s="273"/>
      <c r="X42" s="258">
        <v>0</v>
      </c>
      <c r="Y42" s="273"/>
      <c r="Z42" s="273"/>
      <c r="AA42" s="273"/>
      <c r="AB42" s="258" t="s">
        <v>1246</v>
      </c>
      <c r="AC42" s="394"/>
      <c r="AD42" s="273"/>
    </row>
    <row r="43" spans="1:30" hidden="1">
      <c r="A43" s="196">
        <v>26</v>
      </c>
      <c r="B43" s="196" t="s">
        <v>418</v>
      </c>
      <c r="C43" s="273">
        <v>27</v>
      </c>
      <c r="D43" s="273" t="s">
        <v>423</v>
      </c>
      <c r="E43" s="273" t="s">
        <v>1134</v>
      </c>
      <c r="F43" s="273">
        <v>6</v>
      </c>
      <c r="G43" s="273" t="s">
        <v>1333</v>
      </c>
      <c r="H43" s="395" t="s">
        <v>299</v>
      </c>
      <c r="I43" s="364">
        <v>24121856</v>
      </c>
      <c r="J43" s="364">
        <v>0</v>
      </c>
      <c r="K43" s="364">
        <v>0</v>
      </c>
      <c r="L43" s="364">
        <v>0</v>
      </c>
      <c r="M43" s="364">
        <v>0</v>
      </c>
      <c r="N43" s="364">
        <v>0</v>
      </c>
      <c r="O43" s="364">
        <v>24121856</v>
      </c>
      <c r="P43" s="364">
        <v>220443.36696090002</v>
      </c>
      <c r="Q43" s="364">
        <v>591709.12767999992</v>
      </c>
      <c r="R43" s="258">
        <v>0.87536066000000001</v>
      </c>
      <c r="S43" s="258">
        <v>0.86618318677717021</v>
      </c>
      <c r="T43" s="258">
        <v>1.9140379000000001</v>
      </c>
      <c r="U43" s="273"/>
      <c r="V43" s="364">
        <v>342483025.5</v>
      </c>
      <c r="W43" s="273"/>
      <c r="X43" s="258">
        <v>0</v>
      </c>
      <c r="Y43" s="273"/>
      <c r="Z43" s="273"/>
      <c r="AA43" s="273"/>
      <c r="AB43" s="258" t="s">
        <v>1246</v>
      </c>
      <c r="AC43" s="394"/>
      <c r="AD43" s="273"/>
    </row>
    <row r="44" spans="1:30" hidden="1">
      <c r="A44" s="196">
        <v>26</v>
      </c>
      <c r="B44" s="196" t="s">
        <v>418</v>
      </c>
      <c r="C44" s="273">
        <v>28</v>
      </c>
      <c r="D44" s="273" t="s">
        <v>424</v>
      </c>
      <c r="E44" s="273" t="s">
        <v>892</v>
      </c>
      <c r="F44" s="273">
        <v>6</v>
      </c>
      <c r="G44" s="273" t="s">
        <v>1333</v>
      </c>
      <c r="H44" s="395" t="s">
        <v>421</v>
      </c>
      <c r="I44" s="364">
        <v>735409</v>
      </c>
      <c r="J44" s="364">
        <v>0</v>
      </c>
      <c r="K44" s="364">
        <v>73540</v>
      </c>
      <c r="L44" s="364">
        <v>0</v>
      </c>
      <c r="M44" s="364">
        <v>0</v>
      </c>
      <c r="N44" s="364">
        <v>0</v>
      </c>
      <c r="O44" s="364">
        <v>808949</v>
      </c>
      <c r="P44" s="364">
        <v>25917.086928100001</v>
      </c>
      <c r="Q44" s="364">
        <v>40156.228360000001</v>
      </c>
      <c r="R44" s="258">
        <v>5.9406189999999998E-2</v>
      </c>
      <c r="S44" s="258">
        <v>5.8783358617762037E-2</v>
      </c>
      <c r="T44" s="258">
        <v>5.071121E-2</v>
      </c>
      <c r="U44" s="273"/>
      <c r="V44" s="364">
        <v>125359237.76000001</v>
      </c>
      <c r="W44" s="273"/>
      <c r="X44" s="258">
        <v>0</v>
      </c>
      <c r="Y44" s="273"/>
      <c r="Z44" s="273"/>
      <c r="AA44" s="273"/>
      <c r="AB44" s="258" t="s">
        <v>1246</v>
      </c>
      <c r="AC44" s="394"/>
      <c r="AD44" s="273"/>
    </row>
    <row r="45" spans="1:30" hidden="1">
      <c r="A45" s="196">
        <v>26</v>
      </c>
      <c r="B45" s="196" t="s">
        <v>418</v>
      </c>
      <c r="C45" s="273">
        <v>29</v>
      </c>
      <c r="D45" s="273" t="s">
        <v>425</v>
      </c>
      <c r="E45" s="273" t="s">
        <v>1135</v>
      </c>
      <c r="F45" s="273">
        <v>6</v>
      </c>
      <c r="G45" s="273" t="s">
        <v>1333</v>
      </c>
      <c r="H45" s="395" t="s">
        <v>422</v>
      </c>
      <c r="I45" s="364">
        <v>61214329</v>
      </c>
      <c r="J45" s="364">
        <v>0</v>
      </c>
      <c r="K45" s="364">
        <v>0</v>
      </c>
      <c r="L45" s="364">
        <v>0</v>
      </c>
      <c r="M45" s="364">
        <v>0</v>
      </c>
      <c r="N45" s="364">
        <v>0</v>
      </c>
      <c r="O45" s="364">
        <v>61214329</v>
      </c>
      <c r="P45" s="364">
        <v>663415.7738063999</v>
      </c>
      <c r="Q45" s="364">
        <v>4939384.20701</v>
      </c>
      <c r="R45" s="258">
        <v>7.3072095600000004</v>
      </c>
      <c r="S45" s="258">
        <v>7.2305992133664363</v>
      </c>
      <c r="T45" s="258">
        <v>5.50773169</v>
      </c>
      <c r="U45" s="273"/>
      <c r="V45" s="364">
        <v>1449262964.51</v>
      </c>
      <c r="W45" s="273"/>
      <c r="X45" s="258">
        <v>0</v>
      </c>
      <c r="Y45" s="273"/>
      <c r="Z45" s="273"/>
      <c r="AA45" s="273"/>
      <c r="AB45" s="258" t="s">
        <v>1246</v>
      </c>
      <c r="AC45" s="394"/>
      <c r="AD45" s="273"/>
    </row>
    <row r="46" spans="1:30" hidden="1">
      <c r="A46" s="196">
        <v>26</v>
      </c>
      <c r="B46" s="196" t="s">
        <v>418</v>
      </c>
      <c r="C46" s="273">
        <v>30</v>
      </c>
      <c r="D46" s="273" t="s">
        <v>426</v>
      </c>
      <c r="E46" s="273" t="s">
        <v>1136</v>
      </c>
      <c r="F46" s="273">
        <v>6</v>
      </c>
      <c r="G46" s="273" t="s">
        <v>1333</v>
      </c>
      <c r="H46" s="395" t="s">
        <v>300</v>
      </c>
      <c r="I46" s="364">
        <v>1042326</v>
      </c>
      <c r="J46" s="364">
        <v>0</v>
      </c>
      <c r="K46" s="364">
        <v>0</v>
      </c>
      <c r="L46" s="364">
        <v>0</v>
      </c>
      <c r="M46" s="364">
        <v>0</v>
      </c>
      <c r="N46" s="364">
        <v>0</v>
      </c>
      <c r="O46" s="364">
        <v>1042326</v>
      </c>
      <c r="P46" s="364">
        <v>4464.6831805000002</v>
      </c>
      <c r="Q46" s="364">
        <v>27986.453100000002</v>
      </c>
      <c r="R46" s="258">
        <v>4.1402500000000002E-2</v>
      </c>
      <c r="S46" s="258">
        <v>4.0968431952021059E-2</v>
      </c>
      <c r="T46" s="258">
        <v>8.6877869999999996E-2</v>
      </c>
      <c r="U46" s="273"/>
      <c r="V46" s="364">
        <v>75699099.900000006</v>
      </c>
      <c r="W46" s="273"/>
      <c r="X46" s="258">
        <v>0</v>
      </c>
      <c r="Y46" s="273"/>
      <c r="Z46" s="273"/>
      <c r="AA46" s="273"/>
      <c r="AB46" s="258" t="s">
        <v>1246</v>
      </c>
      <c r="AC46" s="394"/>
      <c r="AD46" s="273"/>
    </row>
    <row r="47" spans="1:30" hidden="1">
      <c r="A47" s="196">
        <v>26</v>
      </c>
      <c r="B47" s="196" t="s">
        <v>418</v>
      </c>
      <c r="C47" s="273">
        <v>31</v>
      </c>
      <c r="D47" s="273" t="s">
        <v>750</v>
      </c>
      <c r="E47" s="273" t="s">
        <v>893</v>
      </c>
      <c r="F47" s="273">
        <v>6</v>
      </c>
      <c r="G47" s="273" t="s">
        <v>1333</v>
      </c>
      <c r="H47" s="395" t="s">
        <v>301</v>
      </c>
      <c r="I47" s="364">
        <v>1364733</v>
      </c>
      <c r="J47" s="364">
        <v>465000</v>
      </c>
      <c r="K47" s="364">
        <v>0</v>
      </c>
      <c r="L47" s="364">
        <v>0</v>
      </c>
      <c r="M47" s="364">
        <v>0</v>
      </c>
      <c r="N47" s="364">
        <v>0</v>
      </c>
      <c r="O47" s="364">
        <v>1829733</v>
      </c>
      <c r="P47" s="364">
        <v>304444.16593630001</v>
      </c>
      <c r="Q47" s="364">
        <v>276966.68420999998</v>
      </c>
      <c r="R47" s="258">
        <v>0.40973804000000003</v>
      </c>
      <c r="S47" s="258">
        <v>0.40544225859883215</v>
      </c>
      <c r="T47" s="258">
        <v>0.12473872</v>
      </c>
      <c r="U47" s="273"/>
      <c r="V47" s="364">
        <v>22592485</v>
      </c>
      <c r="W47" s="273"/>
      <c r="X47" s="258">
        <v>0</v>
      </c>
      <c r="Y47" s="273"/>
      <c r="Z47" s="273"/>
      <c r="AA47" s="273"/>
      <c r="AB47" s="258" t="s">
        <v>1246</v>
      </c>
      <c r="AC47" s="394"/>
      <c r="AD47" s="273"/>
    </row>
    <row r="48" spans="1:30" hidden="1">
      <c r="A48" s="196">
        <v>26</v>
      </c>
      <c r="B48" s="196" t="s">
        <v>418</v>
      </c>
      <c r="C48" s="273">
        <v>32</v>
      </c>
      <c r="D48" s="273" t="s">
        <v>427</v>
      </c>
      <c r="E48" s="273" t="s">
        <v>1137</v>
      </c>
      <c r="F48" s="273">
        <v>6</v>
      </c>
      <c r="G48" s="273" t="s">
        <v>1333</v>
      </c>
      <c r="H48" s="395" t="s">
        <v>302</v>
      </c>
      <c r="I48" s="364">
        <v>41772107</v>
      </c>
      <c r="J48" s="364">
        <v>0</v>
      </c>
      <c r="K48" s="364">
        <v>0</v>
      </c>
      <c r="L48" s="364">
        <v>0</v>
      </c>
      <c r="M48" s="364">
        <v>0</v>
      </c>
      <c r="N48" s="364">
        <v>0</v>
      </c>
      <c r="O48" s="364">
        <v>41772107</v>
      </c>
      <c r="P48" s="364">
        <v>635069.90891859995</v>
      </c>
      <c r="Q48" s="364">
        <v>1942402.9754999999</v>
      </c>
      <c r="R48" s="258">
        <v>2.8735455700000001</v>
      </c>
      <c r="S48" s="258">
        <v>2.8434187012135155</v>
      </c>
      <c r="T48" s="258">
        <v>3.9865294200000001</v>
      </c>
      <c r="U48" s="273"/>
      <c r="V48" s="364">
        <v>263940702.90000001</v>
      </c>
      <c r="W48" s="273"/>
      <c r="X48" s="258">
        <v>0</v>
      </c>
      <c r="Y48" s="273"/>
      <c r="Z48" s="273"/>
      <c r="AA48" s="273"/>
      <c r="AB48" s="258" t="s">
        <v>1246</v>
      </c>
      <c r="AC48" s="394"/>
      <c r="AD48" s="273"/>
    </row>
    <row r="49" spans="1:30" hidden="1">
      <c r="A49" s="196">
        <v>26</v>
      </c>
      <c r="B49" s="196" t="s">
        <v>418</v>
      </c>
      <c r="C49" s="273">
        <v>33</v>
      </c>
      <c r="D49" s="273" t="s">
        <v>428</v>
      </c>
      <c r="E49" s="273" t="s">
        <v>1138</v>
      </c>
      <c r="F49" s="273">
        <v>6</v>
      </c>
      <c r="G49" s="273" t="s">
        <v>1333</v>
      </c>
      <c r="H49" s="395" t="s">
        <v>304</v>
      </c>
      <c r="I49" s="364">
        <v>8558161</v>
      </c>
      <c r="J49" s="364">
        <v>0</v>
      </c>
      <c r="K49" s="364">
        <v>0</v>
      </c>
      <c r="L49" s="364">
        <v>0</v>
      </c>
      <c r="M49" s="364">
        <v>0</v>
      </c>
      <c r="N49" s="364">
        <v>0</v>
      </c>
      <c r="O49" s="364">
        <v>8558161</v>
      </c>
      <c r="P49" s="364">
        <v>16467.6741587</v>
      </c>
      <c r="Q49" s="364">
        <v>63415.973010000002</v>
      </c>
      <c r="R49" s="258">
        <v>9.3816109999999994E-2</v>
      </c>
      <c r="S49" s="258">
        <v>9.2832520278583963E-2</v>
      </c>
      <c r="T49" s="258">
        <v>0.79799028999999999</v>
      </c>
      <c r="U49" s="273"/>
      <c r="V49" s="364">
        <v>180986389.09999999</v>
      </c>
      <c r="W49" s="273"/>
      <c r="X49" s="258">
        <v>0</v>
      </c>
      <c r="Y49" s="273"/>
      <c r="Z49" s="273"/>
      <c r="AA49" s="273"/>
      <c r="AB49" s="258" t="s">
        <v>1246</v>
      </c>
      <c r="AC49" s="394"/>
      <c r="AD49" s="273"/>
    </row>
    <row r="50" spans="1:30" hidden="1">
      <c r="A50" s="196">
        <v>26</v>
      </c>
      <c r="B50" s="196" t="s">
        <v>418</v>
      </c>
      <c r="C50" s="273">
        <v>34</v>
      </c>
      <c r="D50" s="273" t="s">
        <v>429</v>
      </c>
      <c r="E50" s="273" t="s">
        <v>1139</v>
      </c>
      <c r="F50" s="273">
        <v>6</v>
      </c>
      <c r="G50" s="273" t="s">
        <v>1333</v>
      </c>
      <c r="H50" s="395" t="s">
        <v>305</v>
      </c>
      <c r="I50" s="364">
        <v>1041635</v>
      </c>
      <c r="J50" s="364">
        <v>222900</v>
      </c>
      <c r="K50" s="364">
        <v>0</v>
      </c>
      <c r="L50" s="364">
        <v>0</v>
      </c>
      <c r="M50" s="364">
        <v>0</v>
      </c>
      <c r="N50" s="364">
        <v>0</v>
      </c>
      <c r="O50" s="364">
        <v>1264535</v>
      </c>
      <c r="P50" s="364">
        <v>252082.11265560001</v>
      </c>
      <c r="Q50" s="364">
        <v>254437.08734999999</v>
      </c>
      <c r="R50" s="258">
        <v>0.37640827999999998</v>
      </c>
      <c r="S50" s="258">
        <v>0.37246193584884507</v>
      </c>
      <c r="T50" s="258">
        <v>0.11361187</v>
      </c>
      <c r="U50" s="273"/>
      <c r="V50" s="364">
        <v>219201692.66999999</v>
      </c>
      <c r="W50" s="273"/>
      <c r="X50" s="258">
        <v>0</v>
      </c>
      <c r="Y50" s="273"/>
      <c r="Z50" s="273"/>
      <c r="AA50" s="273"/>
      <c r="AB50" s="258" t="s">
        <v>1246</v>
      </c>
      <c r="AC50" s="394"/>
      <c r="AD50" s="273"/>
    </row>
    <row r="51" spans="1:30" hidden="1">
      <c r="A51" s="196">
        <v>26</v>
      </c>
      <c r="B51" s="196" t="s">
        <v>418</v>
      </c>
      <c r="C51" s="273">
        <v>35</v>
      </c>
      <c r="D51" s="273" t="s">
        <v>430</v>
      </c>
      <c r="E51" s="273" t="s">
        <v>894</v>
      </c>
      <c r="F51" s="273">
        <v>6</v>
      </c>
      <c r="G51" s="273" t="s">
        <v>1333</v>
      </c>
      <c r="H51" s="395" t="s">
        <v>307</v>
      </c>
      <c r="I51" s="364">
        <v>363078</v>
      </c>
      <c r="J51" s="364">
        <v>0</v>
      </c>
      <c r="K51" s="364">
        <v>0</v>
      </c>
      <c r="L51" s="364">
        <v>0</v>
      </c>
      <c r="M51" s="364">
        <v>0</v>
      </c>
      <c r="N51" s="364">
        <v>0</v>
      </c>
      <c r="O51" s="364">
        <v>363078</v>
      </c>
      <c r="P51" s="364">
        <v>10794.7967386</v>
      </c>
      <c r="Q51" s="364">
        <v>18858.27132</v>
      </c>
      <c r="R51" s="258">
        <v>2.7898490000000001E-2</v>
      </c>
      <c r="S51" s="258">
        <v>2.7605992175770578E-2</v>
      </c>
      <c r="T51" s="258">
        <v>1.7065839999999999E-2</v>
      </c>
      <c r="U51" s="273"/>
      <c r="V51" s="364"/>
      <c r="W51" s="273"/>
      <c r="X51" s="258"/>
      <c r="Y51" s="273"/>
      <c r="Z51" s="273"/>
      <c r="AA51" s="273"/>
      <c r="AB51" s="258"/>
      <c r="AC51" s="394"/>
      <c r="AD51" s="273"/>
    </row>
    <row r="52" spans="1:30" hidden="1">
      <c r="A52" s="196">
        <v>26</v>
      </c>
      <c r="B52" s="196" t="s">
        <v>418</v>
      </c>
      <c r="C52" s="273">
        <v>36</v>
      </c>
      <c r="D52" s="273" t="s">
        <v>752</v>
      </c>
      <c r="E52" s="273" t="s">
        <v>1141</v>
      </c>
      <c r="F52" s="273">
        <v>6</v>
      </c>
      <c r="G52" s="273" t="s">
        <v>1333</v>
      </c>
      <c r="H52" s="395" t="s">
        <v>308</v>
      </c>
      <c r="I52" s="364">
        <v>2369804</v>
      </c>
      <c r="J52" s="364">
        <v>0</v>
      </c>
      <c r="K52" s="364">
        <v>0</v>
      </c>
      <c r="L52" s="364">
        <v>0</v>
      </c>
      <c r="M52" s="364">
        <v>0</v>
      </c>
      <c r="N52" s="364">
        <v>22000</v>
      </c>
      <c r="O52" s="364">
        <v>2347804</v>
      </c>
      <c r="P52" s="364">
        <v>6037.8163266000001</v>
      </c>
      <c r="Q52" s="364">
        <v>18172.002960000002</v>
      </c>
      <c r="R52" s="258">
        <v>2.6883239999999999E-2</v>
      </c>
      <c r="S52" s="258">
        <v>2.660138689381418E-2</v>
      </c>
      <c r="T52" s="258">
        <v>0.23286193999999999</v>
      </c>
      <c r="U52" s="273"/>
      <c r="V52" s="364">
        <v>84870204.939999998</v>
      </c>
      <c r="W52" s="273"/>
      <c r="X52" s="258">
        <v>0</v>
      </c>
      <c r="Y52" s="273"/>
      <c r="Z52" s="273"/>
      <c r="AA52" s="273"/>
      <c r="AB52" s="258" t="s">
        <v>1246</v>
      </c>
      <c r="AC52" s="394"/>
      <c r="AD52" s="273"/>
    </row>
    <row r="53" spans="1:30" hidden="1">
      <c r="A53" s="196">
        <v>26</v>
      </c>
      <c r="B53" s="196" t="s">
        <v>418</v>
      </c>
      <c r="C53" s="273">
        <v>37</v>
      </c>
      <c r="D53" s="273" t="s">
        <v>431</v>
      </c>
      <c r="E53" s="273" t="s">
        <v>1140</v>
      </c>
      <c r="F53" s="273">
        <v>6</v>
      </c>
      <c r="G53" s="273" t="s">
        <v>1333</v>
      </c>
      <c r="H53" s="395" t="s">
        <v>1391</v>
      </c>
      <c r="I53" s="364">
        <v>20880417</v>
      </c>
      <c r="J53" s="364">
        <v>0</v>
      </c>
      <c r="K53" s="364">
        <v>0</v>
      </c>
      <c r="L53" s="364">
        <v>0</v>
      </c>
      <c r="M53" s="364">
        <v>0</v>
      </c>
      <c r="N53" s="364">
        <v>0</v>
      </c>
      <c r="O53" s="364">
        <v>20880417</v>
      </c>
      <c r="P53" s="364">
        <v>28397.367120000003</v>
      </c>
      <c r="Q53" s="364">
        <v>26726.93376</v>
      </c>
      <c r="R53" s="258">
        <v>3.9539199999999997E-2</v>
      </c>
      <c r="S53" s="258">
        <v>3.9124663747859285E-2</v>
      </c>
      <c r="T53" s="258">
        <v>0.26770418000000001</v>
      </c>
      <c r="U53" s="273"/>
      <c r="V53" s="364">
        <v>1782419531.1700001</v>
      </c>
      <c r="W53" s="273"/>
      <c r="X53" s="258">
        <v>0</v>
      </c>
      <c r="Y53" s="273"/>
      <c r="Z53" s="273"/>
      <c r="AA53" s="273"/>
      <c r="AB53" s="258" t="s">
        <v>1246</v>
      </c>
      <c r="AC53" s="394"/>
      <c r="AD53" s="273"/>
    </row>
    <row r="54" spans="1:30" hidden="1">
      <c r="A54" s="196">
        <v>26</v>
      </c>
      <c r="B54" s="196" t="s">
        <v>418</v>
      </c>
      <c r="C54" s="273">
        <v>38</v>
      </c>
      <c r="D54" s="273" t="s">
        <v>432</v>
      </c>
      <c r="E54" s="273" t="s">
        <v>104</v>
      </c>
      <c r="F54" s="273">
        <v>6</v>
      </c>
      <c r="G54" s="273" t="s">
        <v>1333</v>
      </c>
      <c r="H54" s="395" t="s">
        <v>310</v>
      </c>
      <c r="I54" s="364">
        <v>506978</v>
      </c>
      <c r="J54" s="364">
        <v>0</v>
      </c>
      <c r="K54" s="364">
        <v>0</v>
      </c>
      <c r="L54" s="364">
        <v>0</v>
      </c>
      <c r="M54" s="364">
        <v>0</v>
      </c>
      <c r="N54" s="364">
        <v>0</v>
      </c>
      <c r="O54" s="364">
        <v>506978</v>
      </c>
      <c r="P54" s="364">
        <v>1059.5840201000001</v>
      </c>
      <c r="Q54" s="364">
        <v>532.32690000000002</v>
      </c>
      <c r="R54" s="258">
        <v>7.8750999999999995E-4</v>
      </c>
      <c r="S54" s="258">
        <v>7.7925553127274701E-4</v>
      </c>
      <c r="T54" s="258">
        <v>1.9217169999999999E-2</v>
      </c>
      <c r="U54" s="273"/>
      <c r="V54" s="364">
        <v>62807059.960000001</v>
      </c>
      <c r="W54" s="273"/>
      <c r="X54" s="258">
        <v>0</v>
      </c>
      <c r="Y54" s="273"/>
      <c r="Z54" s="273"/>
      <c r="AA54" s="273"/>
      <c r="AB54" s="258" t="s">
        <v>1246</v>
      </c>
      <c r="AC54" s="394"/>
      <c r="AD54" s="273"/>
    </row>
    <row r="55" spans="1:30" hidden="1">
      <c r="C55" s="273"/>
      <c r="D55" s="273"/>
      <c r="E55" s="273"/>
      <c r="F55" s="273"/>
      <c r="G55" s="370" t="s">
        <v>1334</v>
      </c>
      <c r="H55" s="395" t="s">
        <v>309</v>
      </c>
      <c r="I55" s="364">
        <v>104423049</v>
      </c>
      <c r="J55" s="364">
        <v>0</v>
      </c>
      <c r="K55" s="364">
        <v>0</v>
      </c>
      <c r="L55" s="364">
        <v>0</v>
      </c>
      <c r="M55" s="364">
        <v>0</v>
      </c>
      <c r="N55" s="364">
        <v>0</v>
      </c>
      <c r="O55" s="364">
        <v>104423049</v>
      </c>
      <c r="P55" s="364">
        <v>333545.56444079999</v>
      </c>
      <c r="Q55" s="364">
        <v>1304243.8820100001</v>
      </c>
      <c r="R55" s="258">
        <v>1.92946792</v>
      </c>
      <c r="S55" s="258">
        <v>1.9092389642246756</v>
      </c>
      <c r="T55" s="258">
        <v>9.4717919500000001</v>
      </c>
      <c r="U55" s="273"/>
      <c r="V55" s="364" t="e">
        <v>#N/A</v>
      </c>
      <c r="W55" s="273">
        <v>0</v>
      </c>
      <c r="X55" s="258">
        <v>0</v>
      </c>
      <c r="Y55" s="273">
        <v>0</v>
      </c>
      <c r="Z55" s="273">
        <v>0</v>
      </c>
      <c r="AA55" s="273">
        <v>0</v>
      </c>
      <c r="AB55" s="258" t="e">
        <v>#N/A</v>
      </c>
      <c r="AC55" s="394">
        <v>0</v>
      </c>
      <c r="AD55" s="273">
        <v>0</v>
      </c>
    </row>
    <row r="56" spans="1:30" hidden="1">
      <c r="C56" s="273"/>
      <c r="D56" s="273"/>
      <c r="E56" s="273"/>
      <c r="F56" s="273"/>
      <c r="G56" s="370"/>
      <c r="H56" s="395" t="s">
        <v>311</v>
      </c>
      <c r="I56" s="364">
        <v>1438599</v>
      </c>
      <c r="J56" s="364">
        <v>175000</v>
      </c>
      <c r="K56" s="364">
        <v>0</v>
      </c>
      <c r="L56" s="364">
        <v>0</v>
      </c>
      <c r="M56" s="364">
        <v>0</v>
      </c>
      <c r="N56" s="364">
        <v>0</v>
      </c>
      <c r="O56" s="364">
        <v>1613599</v>
      </c>
      <c r="P56" s="364">
        <v>273445.86343179998</v>
      </c>
      <c r="Q56" s="364">
        <v>248494.24600000001</v>
      </c>
      <c r="R56" s="258">
        <v>0.36761658000000003</v>
      </c>
      <c r="S56" s="258">
        <v>0.36376240931080261</v>
      </c>
      <c r="T56" s="258">
        <v>0.13181063000000001</v>
      </c>
      <c r="U56" s="273"/>
      <c r="V56" s="364"/>
      <c r="W56" s="273"/>
      <c r="X56" s="258"/>
      <c r="Y56" s="273"/>
      <c r="Z56" s="273"/>
      <c r="AA56" s="273"/>
      <c r="AB56" s="258"/>
      <c r="AC56" s="394"/>
      <c r="AD56" s="273"/>
    </row>
    <row r="57" spans="1:30" hidden="1">
      <c r="A57" s="196">
        <v>17</v>
      </c>
      <c r="B57" s="196" t="s">
        <v>371</v>
      </c>
      <c r="C57" s="273">
        <v>39</v>
      </c>
      <c r="D57" s="273" t="s">
        <v>583</v>
      </c>
      <c r="E57" s="273" t="s">
        <v>1022</v>
      </c>
      <c r="F57" s="273">
        <v>8</v>
      </c>
      <c r="G57" s="273" t="s">
        <v>1335</v>
      </c>
      <c r="H57" s="393"/>
      <c r="I57" s="366">
        <v>271266085</v>
      </c>
      <c r="J57" s="366">
        <v>862900</v>
      </c>
      <c r="K57" s="366">
        <v>73540</v>
      </c>
      <c r="L57" s="366">
        <v>0</v>
      </c>
      <c r="M57" s="396">
        <v>0</v>
      </c>
      <c r="N57" s="366">
        <v>22000</v>
      </c>
      <c r="O57" s="366">
        <v>272180525</v>
      </c>
      <c r="P57" s="366">
        <v>2866480.3222753997</v>
      </c>
      <c r="Q57" s="366">
        <v>9899599.3188499995</v>
      </c>
      <c r="R57" s="367">
        <v>14.645235890000004</v>
      </c>
      <c r="S57" s="367">
        <v>14.491692091077457</v>
      </c>
      <c r="T57" s="368"/>
      <c r="U57" s="273"/>
      <c r="V57" s="364">
        <v>936858.46</v>
      </c>
      <c r="W57" s="273"/>
      <c r="X57" s="258">
        <v>0</v>
      </c>
      <c r="Y57" s="273"/>
      <c r="Z57" s="273"/>
      <c r="AA57" s="273"/>
      <c r="AB57" s="258" t="s">
        <v>1246</v>
      </c>
      <c r="AC57" s="394"/>
      <c r="AD57" s="273"/>
    </row>
    <row r="58" spans="1:30" hidden="1">
      <c r="A58" s="196">
        <v>17</v>
      </c>
      <c r="B58" s="196" t="s">
        <v>371</v>
      </c>
      <c r="C58" s="273">
        <v>40</v>
      </c>
      <c r="D58" s="273" t="s">
        <v>590</v>
      </c>
      <c r="E58" s="273" t="s">
        <v>1026</v>
      </c>
      <c r="F58" s="273">
        <v>8</v>
      </c>
      <c r="G58" s="273" t="s">
        <v>1335</v>
      </c>
      <c r="H58" s="362" t="s">
        <v>1591</v>
      </c>
      <c r="I58" s="369"/>
      <c r="J58" s="369"/>
      <c r="K58" s="369"/>
      <c r="L58" s="369"/>
      <c r="M58" s="364"/>
      <c r="N58" s="369"/>
      <c r="O58" s="369"/>
      <c r="P58" s="369"/>
      <c r="Q58" s="369"/>
      <c r="R58" s="368"/>
      <c r="S58" s="368"/>
      <c r="T58" s="368"/>
      <c r="U58" s="273"/>
      <c r="V58" s="364">
        <v>22757009.850000001</v>
      </c>
      <c r="W58" s="273"/>
      <c r="X58" s="258">
        <v>0</v>
      </c>
      <c r="Y58" s="273"/>
      <c r="Z58" s="273"/>
      <c r="AA58" s="273"/>
      <c r="AB58" s="258" t="s">
        <v>1246</v>
      </c>
      <c r="AC58" s="394"/>
      <c r="AD58" s="273"/>
    </row>
    <row r="59" spans="1:30" hidden="1">
      <c r="A59" s="196">
        <v>17</v>
      </c>
      <c r="B59" s="196" t="s">
        <v>371</v>
      </c>
      <c r="C59" s="273">
        <v>41</v>
      </c>
      <c r="D59" s="273" t="s">
        <v>1024</v>
      </c>
      <c r="E59" s="273" t="s">
        <v>1025</v>
      </c>
      <c r="F59" s="273">
        <v>8</v>
      </c>
      <c r="G59" s="273" t="s">
        <v>1335</v>
      </c>
      <c r="H59" s="395" t="s">
        <v>1677</v>
      </c>
      <c r="I59" s="364">
        <v>54397</v>
      </c>
      <c r="J59" s="364">
        <v>0</v>
      </c>
      <c r="K59" s="364">
        <v>0</v>
      </c>
      <c r="L59" s="364">
        <v>0</v>
      </c>
      <c r="M59" s="364">
        <v>0</v>
      </c>
      <c r="N59" s="364">
        <v>0</v>
      </c>
      <c r="O59" s="364">
        <v>54397</v>
      </c>
      <c r="P59" s="364">
        <v>4504.1210000000001</v>
      </c>
      <c r="Q59" s="364">
        <v>15263.798199999999</v>
      </c>
      <c r="R59" s="258">
        <v>2.2580909999999999E-2</v>
      </c>
      <c r="S59" s="258">
        <v>2.2344163286846859E-2</v>
      </c>
      <c r="T59" s="258">
        <v>0.1703626</v>
      </c>
      <c r="U59" s="273"/>
      <c r="V59" s="364">
        <v>3587538.87</v>
      </c>
      <c r="W59" s="273"/>
      <c r="X59" s="258">
        <v>0</v>
      </c>
      <c r="Y59" s="273"/>
      <c r="Z59" s="273"/>
      <c r="AA59" s="273"/>
      <c r="AB59" s="258" t="s">
        <v>1246</v>
      </c>
      <c r="AC59" s="394" t="s">
        <v>1389</v>
      </c>
      <c r="AD59" s="273"/>
    </row>
    <row r="60" spans="1:30" hidden="1">
      <c r="A60" s="196">
        <v>17</v>
      </c>
      <c r="B60" s="196" t="s">
        <v>371</v>
      </c>
      <c r="C60" s="273">
        <v>42</v>
      </c>
      <c r="D60" s="273" t="s">
        <v>593</v>
      </c>
      <c r="E60" s="273" t="s">
        <v>1027</v>
      </c>
      <c r="F60" s="273">
        <v>8</v>
      </c>
      <c r="G60" s="273" t="s">
        <v>1335</v>
      </c>
      <c r="H60" s="395"/>
      <c r="I60" s="366">
        <v>54397</v>
      </c>
      <c r="J60" s="366">
        <v>0</v>
      </c>
      <c r="K60" s="366">
        <v>0</v>
      </c>
      <c r="L60" s="366">
        <v>0</v>
      </c>
      <c r="M60" s="366">
        <v>0</v>
      </c>
      <c r="N60" s="366">
        <v>0</v>
      </c>
      <c r="O60" s="366">
        <v>54397</v>
      </c>
      <c r="P60" s="366">
        <v>4504.1210000000001</v>
      </c>
      <c r="Q60" s="366">
        <v>15263.798199999999</v>
      </c>
      <c r="R60" s="367">
        <v>2.2580909999999999E-2</v>
      </c>
      <c r="S60" s="367">
        <v>2.2344163286846859E-2</v>
      </c>
      <c r="T60" s="368"/>
      <c r="U60" s="273"/>
      <c r="V60" s="364">
        <v>13899220.609999999</v>
      </c>
      <c r="W60" s="273"/>
      <c r="X60" s="258">
        <v>0</v>
      </c>
      <c r="Y60" s="273"/>
      <c r="Z60" s="273"/>
      <c r="AA60" s="273"/>
      <c r="AB60" s="258" t="s">
        <v>1246</v>
      </c>
      <c r="AC60" s="394"/>
      <c r="AD60" s="273"/>
    </row>
    <row r="61" spans="1:30" hidden="1">
      <c r="A61" s="196">
        <v>17</v>
      </c>
      <c r="B61" s="196" t="s">
        <v>371</v>
      </c>
      <c r="C61" s="273">
        <v>43</v>
      </c>
      <c r="D61" s="273" t="s">
        <v>598</v>
      </c>
      <c r="E61" s="273" t="s">
        <v>1030</v>
      </c>
      <c r="F61" s="273">
        <v>8</v>
      </c>
      <c r="G61" s="273" t="s">
        <v>1335</v>
      </c>
      <c r="H61" s="362" t="s">
        <v>1335</v>
      </c>
      <c r="I61" s="369"/>
      <c r="J61" s="369"/>
      <c r="K61" s="369"/>
      <c r="L61" s="369"/>
      <c r="M61" s="364"/>
      <c r="N61" s="369"/>
      <c r="O61" s="369"/>
      <c r="P61" s="369"/>
      <c r="Q61" s="369"/>
      <c r="R61" s="368"/>
      <c r="S61" s="368"/>
      <c r="T61" s="368"/>
      <c r="U61" s="273"/>
      <c r="V61" s="364">
        <v>672322</v>
      </c>
      <c r="W61" s="273"/>
      <c r="X61" s="258">
        <v>0</v>
      </c>
      <c r="Y61" s="273"/>
      <c r="Z61" s="273"/>
      <c r="AA61" s="273"/>
      <c r="AB61" s="258" t="s">
        <v>1246</v>
      </c>
      <c r="AC61" s="394"/>
      <c r="AD61" s="273"/>
    </row>
    <row r="62" spans="1:30" hidden="1">
      <c r="A62" s="196">
        <v>17</v>
      </c>
      <c r="B62" s="196" t="s">
        <v>371</v>
      </c>
      <c r="C62" s="273">
        <v>44</v>
      </c>
      <c r="D62" s="273" t="s">
        <v>603</v>
      </c>
      <c r="E62" s="273" t="s">
        <v>1033</v>
      </c>
      <c r="F62" s="273">
        <v>8</v>
      </c>
      <c r="G62" s="273" t="s">
        <v>1335</v>
      </c>
      <c r="H62" s="395" t="s">
        <v>194</v>
      </c>
      <c r="I62" s="364">
        <v>93592</v>
      </c>
      <c r="J62" s="364">
        <v>0</v>
      </c>
      <c r="K62" s="364">
        <v>0</v>
      </c>
      <c r="L62" s="364">
        <v>0</v>
      </c>
      <c r="M62" s="364">
        <v>0</v>
      </c>
      <c r="N62" s="364">
        <v>93592</v>
      </c>
      <c r="O62" s="364">
        <v>0</v>
      </c>
      <c r="P62" s="364">
        <v>0</v>
      </c>
      <c r="Q62" s="364">
        <v>0</v>
      </c>
      <c r="R62" s="258">
        <v>0</v>
      </c>
      <c r="S62" s="258">
        <v>0</v>
      </c>
      <c r="T62" s="258">
        <v>0</v>
      </c>
      <c r="U62" s="273"/>
      <c r="V62" s="364">
        <v>8190215.2800000003</v>
      </c>
      <c r="W62" s="273"/>
      <c r="X62" s="258">
        <v>0</v>
      </c>
      <c r="Y62" s="273"/>
      <c r="Z62" s="273"/>
      <c r="AA62" s="273"/>
      <c r="AB62" s="258" t="s">
        <v>1246</v>
      </c>
      <c r="AC62" s="394"/>
      <c r="AD62" s="273"/>
    </row>
    <row r="63" spans="1:30" hidden="1">
      <c r="A63" s="196">
        <v>17</v>
      </c>
      <c r="B63" s="196" t="s">
        <v>371</v>
      </c>
      <c r="C63" s="273">
        <v>45</v>
      </c>
      <c r="D63" s="371" t="s">
        <v>805</v>
      </c>
      <c r="E63" s="273" t="s">
        <v>1038</v>
      </c>
      <c r="F63" s="273">
        <v>8</v>
      </c>
      <c r="G63" s="273" t="s">
        <v>1335</v>
      </c>
      <c r="H63" s="395" t="s">
        <v>199</v>
      </c>
      <c r="I63" s="364">
        <v>363523</v>
      </c>
      <c r="J63" s="364">
        <v>0</v>
      </c>
      <c r="K63" s="364">
        <v>0</v>
      </c>
      <c r="L63" s="364">
        <v>0</v>
      </c>
      <c r="M63" s="364">
        <v>0</v>
      </c>
      <c r="N63" s="364">
        <v>0</v>
      </c>
      <c r="O63" s="364">
        <v>363523</v>
      </c>
      <c r="P63" s="364">
        <v>436.22753669999997</v>
      </c>
      <c r="Q63" s="364">
        <v>588.90726000000006</v>
      </c>
      <c r="R63" s="258">
        <v>8.7122000000000002E-4</v>
      </c>
      <c r="S63" s="258">
        <v>8.6208162646238197E-4</v>
      </c>
      <c r="T63" s="258">
        <v>0.14012368</v>
      </c>
      <c r="U63" s="273"/>
      <c r="V63" s="364">
        <v>7356904.7699999996</v>
      </c>
      <c r="W63" s="273"/>
      <c r="X63" s="258">
        <v>0</v>
      </c>
      <c r="Y63" s="273"/>
      <c r="Z63" s="273"/>
      <c r="AA63" s="273"/>
      <c r="AB63" s="258" t="s">
        <v>1246</v>
      </c>
      <c r="AC63" s="394"/>
      <c r="AD63" s="273"/>
    </row>
    <row r="64" spans="1:30" hidden="1">
      <c r="A64" s="196">
        <v>17</v>
      </c>
      <c r="B64" s="196" t="s">
        <v>371</v>
      </c>
      <c r="C64" s="273">
        <v>46</v>
      </c>
      <c r="D64" s="273" t="s">
        <v>607</v>
      </c>
      <c r="E64" s="273" t="s">
        <v>1039</v>
      </c>
      <c r="F64" s="273">
        <v>8</v>
      </c>
      <c r="G64" s="273" t="s">
        <v>1335</v>
      </c>
      <c r="H64" s="395" t="s">
        <v>587</v>
      </c>
      <c r="I64" s="364">
        <v>358753</v>
      </c>
      <c r="J64" s="364">
        <v>0</v>
      </c>
      <c r="K64" s="364">
        <v>0</v>
      </c>
      <c r="L64" s="364">
        <v>0</v>
      </c>
      <c r="M64" s="364">
        <v>0</v>
      </c>
      <c r="N64" s="364">
        <v>0</v>
      </c>
      <c r="O64" s="364">
        <v>358753</v>
      </c>
      <c r="P64" s="364">
        <v>0</v>
      </c>
      <c r="Q64" s="364">
        <v>0</v>
      </c>
      <c r="R64" s="258">
        <v>0</v>
      </c>
      <c r="S64" s="258">
        <v>0</v>
      </c>
      <c r="T64" s="258">
        <v>4.8135381700000002</v>
      </c>
      <c r="U64" s="273"/>
      <c r="V64" s="364">
        <v>10488217.789999999</v>
      </c>
      <c r="W64" s="273"/>
      <c r="X64" s="258">
        <v>0</v>
      </c>
      <c r="Y64" s="273"/>
      <c r="Z64" s="273"/>
      <c r="AA64" s="273"/>
      <c r="AB64" s="258" t="s">
        <v>1246</v>
      </c>
      <c r="AC64" s="394"/>
      <c r="AD64" s="273"/>
    </row>
    <row r="65" spans="1:30" hidden="1">
      <c r="A65" s="196">
        <v>17</v>
      </c>
      <c r="B65" s="196" t="s">
        <v>371</v>
      </c>
      <c r="C65" s="273">
        <v>47</v>
      </c>
      <c r="D65" s="371" t="s">
        <v>1035</v>
      </c>
      <c r="E65" s="273" t="s">
        <v>1036</v>
      </c>
      <c r="F65" s="273">
        <v>8</v>
      </c>
      <c r="G65" s="273" t="s">
        <v>1335</v>
      </c>
      <c r="H65" s="395" t="s">
        <v>202</v>
      </c>
      <c r="I65" s="364">
        <v>935300</v>
      </c>
      <c r="J65" s="364">
        <v>0</v>
      </c>
      <c r="K65" s="364">
        <v>0</v>
      </c>
      <c r="L65" s="364">
        <v>0</v>
      </c>
      <c r="M65" s="364">
        <v>0</v>
      </c>
      <c r="N65" s="364">
        <v>13000</v>
      </c>
      <c r="O65" s="364">
        <v>922300</v>
      </c>
      <c r="P65" s="364">
        <v>0</v>
      </c>
      <c r="Q65" s="364">
        <v>9453.5750000000007</v>
      </c>
      <c r="R65" s="258">
        <v>1.39854E-2</v>
      </c>
      <c r="S65" s="258">
        <v>1.3838772019696468E-2</v>
      </c>
      <c r="T65" s="258">
        <v>6.0769585599999996</v>
      </c>
      <c r="U65" s="273"/>
      <c r="V65" s="364" t="e">
        <v>#N/A</v>
      </c>
      <c r="W65" s="273"/>
      <c r="X65" s="258">
        <v>0</v>
      </c>
      <c r="Y65" s="273"/>
      <c r="Z65" s="273"/>
      <c r="AA65" s="273"/>
      <c r="AB65" s="258" t="e">
        <v>#N/A</v>
      </c>
      <c r="AC65" s="394"/>
      <c r="AD65" s="273"/>
    </row>
    <row r="66" spans="1:30" hidden="1">
      <c r="A66" s="196">
        <v>17</v>
      </c>
      <c r="B66" s="196" t="s">
        <v>371</v>
      </c>
      <c r="C66" s="273">
        <v>48</v>
      </c>
      <c r="D66" s="273" t="s">
        <v>606</v>
      </c>
      <c r="E66" s="273" t="s">
        <v>1034</v>
      </c>
      <c r="F66" s="273">
        <v>8</v>
      </c>
      <c r="G66" s="273" t="s">
        <v>1335</v>
      </c>
      <c r="H66" s="395" t="s">
        <v>205</v>
      </c>
      <c r="I66" s="364">
        <v>80578</v>
      </c>
      <c r="J66" s="364">
        <v>0</v>
      </c>
      <c r="K66" s="364">
        <v>0</v>
      </c>
      <c r="L66" s="364">
        <v>0</v>
      </c>
      <c r="M66" s="364">
        <v>0</v>
      </c>
      <c r="N66" s="364">
        <v>0</v>
      </c>
      <c r="O66" s="364">
        <v>80578</v>
      </c>
      <c r="P66" s="364">
        <v>392.03325000000001</v>
      </c>
      <c r="Q66" s="364">
        <v>4314.9519</v>
      </c>
      <c r="R66" s="258">
        <v>6.3834399999999998E-3</v>
      </c>
      <c r="S66" s="258">
        <v>6.3165136596532116E-3</v>
      </c>
      <c r="T66" s="258">
        <v>2.2062866200000002</v>
      </c>
      <c r="U66" s="273"/>
      <c r="V66" s="364">
        <v>10031827.109999999</v>
      </c>
      <c r="W66" s="273"/>
      <c r="X66" s="258">
        <v>0</v>
      </c>
      <c r="Y66" s="273"/>
      <c r="Z66" s="273"/>
      <c r="AA66" s="273"/>
      <c r="AB66" s="258" t="s">
        <v>1246</v>
      </c>
      <c r="AC66" s="394"/>
      <c r="AD66" s="273"/>
    </row>
    <row r="67" spans="1:30" hidden="1">
      <c r="A67" s="196">
        <v>17</v>
      </c>
      <c r="B67" s="196" t="s">
        <v>371</v>
      </c>
      <c r="C67" s="273">
        <v>49</v>
      </c>
      <c r="D67" s="273" t="s">
        <v>618</v>
      </c>
      <c r="E67" s="273" t="s">
        <v>1044</v>
      </c>
      <c r="F67" s="273">
        <v>8</v>
      </c>
      <c r="G67" s="273" t="s">
        <v>1335</v>
      </c>
      <c r="H67" s="395" t="s">
        <v>208</v>
      </c>
      <c r="I67" s="364">
        <v>579461</v>
      </c>
      <c r="J67" s="364">
        <v>0</v>
      </c>
      <c r="K67" s="364">
        <v>0</v>
      </c>
      <c r="L67" s="364">
        <v>0</v>
      </c>
      <c r="M67" s="364">
        <v>0</v>
      </c>
      <c r="N67" s="364">
        <v>0</v>
      </c>
      <c r="O67" s="364">
        <v>579461</v>
      </c>
      <c r="P67" s="364">
        <v>0</v>
      </c>
      <c r="Q67" s="364">
        <v>0</v>
      </c>
      <c r="R67" s="258">
        <v>0</v>
      </c>
      <c r="S67" s="258">
        <v>0</v>
      </c>
      <c r="T67" s="258">
        <v>5.9122640500000001</v>
      </c>
      <c r="U67" s="273"/>
      <c r="V67" s="364">
        <v>7446414.9800000004</v>
      </c>
      <c r="W67" s="273"/>
      <c r="X67" s="258">
        <v>0</v>
      </c>
      <c r="Y67" s="273"/>
      <c r="Z67" s="273"/>
      <c r="AA67" s="273"/>
      <c r="AB67" s="258" t="s">
        <v>1246</v>
      </c>
      <c r="AC67" s="394" t="s">
        <v>1389</v>
      </c>
      <c r="AD67" s="273"/>
    </row>
    <row r="68" spans="1:30" hidden="1">
      <c r="A68" s="196">
        <v>17</v>
      </c>
      <c r="B68" s="196" t="s">
        <v>371</v>
      </c>
      <c r="C68" s="273">
        <v>50</v>
      </c>
      <c r="D68" s="273" t="s">
        <v>376</v>
      </c>
      <c r="E68" s="273" t="s">
        <v>871</v>
      </c>
      <c r="F68" s="273">
        <v>8</v>
      </c>
      <c r="G68" s="273" t="s">
        <v>1335</v>
      </c>
      <c r="H68" s="395" t="s">
        <v>806</v>
      </c>
      <c r="I68" s="364">
        <v>1111493</v>
      </c>
      <c r="J68" s="364">
        <v>0</v>
      </c>
      <c r="K68" s="364">
        <v>0</v>
      </c>
      <c r="L68" s="364">
        <v>0</v>
      </c>
      <c r="M68" s="364">
        <v>0</v>
      </c>
      <c r="N68" s="364">
        <v>0</v>
      </c>
      <c r="O68" s="364">
        <v>1111493</v>
      </c>
      <c r="P68" s="364">
        <v>5636.9700999999995</v>
      </c>
      <c r="Q68" s="364">
        <v>32233.296999999999</v>
      </c>
      <c r="R68" s="258">
        <v>4.7685190000000002E-2</v>
      </c>
      <c r="S68" s="258">
        <v>4.7185244590132944E-2</v>
      </c>
      <c r="T68" s="258">
        <v>5.1993652199999998</v>
      </c>
      <c r="U68" s="273"/>
      <c r="V68" s="364" t="e">
        <v>#N/A</v>
      </c>
      <c r="W68" s="273"/>
      <c r="X68" s="258">
        <v>0</v>
      </c>
      <c r="Y68" s="273"/>
      <c r="Z68" s="273"/>
      <c r="AA68" s="273"/>
      <c r="AB68" s="258" t="e">
        <v>#N/A</v>
      </c>
      <c r="AC68" s="394"/>
      <c r="AD68" s="273"/>
    </row>
    <row r="69" spans="1:30" hidden="1">
      <c r="A69" s="196">
        <v>17</v>
      </c>
      <c r="B69" s="196" t="s">
        <v>371</v>
      </c>
      <c r="C69" s="273">
        <v>51</v>
      </c>
      <c r="D69" s="273" t="s">
        <v>620</v>
      </c>
      <c r="E69" s="273" t="s">
        <v>1046</v>
      </c>
      <c r="F69" s="273">
        <v>8</v>
      </c>
      <c r="G69" s="273" t="s">
        <v>1335</v>
      </c>
      <c r="H69" s="395" t="s">
        <v>210</v>
      </c>
      <c r="I69" s="364">
        <v>852681</v>
      </c>
      <c r="J69" s="364">
        <v>0</v>
      </c>
      <c r="K69" s="364">
        <v>0</v>
      </c>
      <c r="L69" s="364">
        <v>0</v>
      </c>
      <c r="M69" s="364">
        <v>0</v>
      </c>
      <c r="N69" s="364">
        <v>0</v>
      </c>
      <c r="O69" s="364">
        <v>852681</v>
      </c>
      <c r="P69" s="364">
        <v>0</v>
      </c>
      <c r="Q69" s="364">
        <v>20677.51425</v>
      </c>
      <c r="R69" s="258">
        <v>3.0589829999999998E-2</v>
      </c>
      <c r="S69" s="258">
        <v>3.0269121008695121E-2</v>
      </c>
      <c r="T69" s="258">
        <v>6.86660278</v>
      </c>
      <c r="U69" s="273"/>
      <c r="V69" s="364">
        <v>5059693.82</v>
      </c>
      <c r="W69" s="273"/>
      <c r="X69" s="258">
        <v>0</v>
      </c>
      <c r="Y69" s="273"/>
      <c r="Z69" s="273"/>
      <c r="AA69" s="273"/>
      <c r="AB69" s="258" t="s">
        <v>1246</v>
      </c>
      <c r="AC69" s="394"/>
      <c r="AD69" s="273"/>
    </row>
    <row r="70" spans="1:30" hidden="1">
      <c r="A70" s="196">
        <v>17</v>
      </c>
      <c r="B70" s="196" t="s">
        <v>371</v>
      </c>
      <c r="C70" s="273">
        <v>52</v>
      </c>
      <c r="D70" s="371" t="s">
        <v>621</v>
      </c>
      <c r="E70" s="273" t="s">
        <v>1047</v>
      </c>
      <c r="F70" s="273">
        <v>8</v>
      </c>
      <c r="G70" s="273" t="s">
        <v>1335</v>
      </c>
      <c r="H70" s="395" t="s">
        <v>1037</v>
      </c>
      <c r="I70" s="364">
        <v>1069498</v>
      </c>
      <c r="J70" s="364">
        <v>0</v>
      </c>
      <c r="K70" s="364">
        <v>0</v>
      </c>
      <c r="L70" s="364">
        <v>0</v>
      </c>
      <c r="M70" s="364">
        <v>0</v>
      </c>
      <c r="N70" s="364">
        <v>0</v>
      </c>
      <c r="O70" s="364">
        <v>1069498</v>
      </c>
      <c r="P70" s="364">
        <v>1351.0579914</v>
      </c>
      <c r="Q70" s="364">
        <v>3764.6329599999999</v>
      </c>
      <c r="R70" s="258">
        <v>5.5693100000000001E-3</v>
      </c>
      <c r="S70" s="258">
        <v>5.5109201832402119E-3</v>
      </c>
      <c r="T70" s="258">
        <v>0.21475432</v>
      </c>
      <c r="U70" s="273"/>
      <c r="V70" s="364">
        <v>2119760.06</v>
      </c>
      <c r="W70" s="273"/>
      <c r="X70" s="258">
        <v>0</v>
      </c>
      <c r="Y70" s="273"/>
      <c r="Z70" s="273"/>
      <c r="AA70" s="273"/>
      <c r="AB70" s="258" t="s">
        <v>1246</v>
      </c>
      <c r="AC70" s="394"/>
      <c r="AD70" s="273"/>
    </row>
    <row r="71" spans="1:30" hidden="1">
      <c r="A71" s="196">
        <v>17</v>
      </c>
      <c r="B71" s="196" t="s">
        <v>371</v>
      </c>
      <c r="C71" s="273">
        <v>53</v>
      </c>
      <c r="D71" s="273" t="s">
        <v>615</v>
      </c>
      <c r="E71" s="273" t="s">
        <v>1041</v>
      </c>
      <c r="F71" s="273">
        <v>8</v>
      </c>
      <c r="G71" s="273" t="s">
        <v>1335</v>
      </c>
      <c r="H71" s="395" t="s">
        <v>209</v>
      </c>
      <c r="I71" s="364">
        <v>662508</v>
      </c>
      <c r="J71" s="364">
        <v>0</v>
      </c>
      <c r="K71" s="364">
        <v>0</v>
      </c>
      <c r="L71" s="364">
        <v>0</v>
      </c>
      <c r="M71" s="364">
        <v>0</v>
      </c>
      <c r="N71" s="364">
        <v>0</v>
      </c>
      <c r="O71" s="364">
        <v>662508</v>
      </c>
      <c r="P71" s="364">
        <v>0</v>
      </c>
      <c r="Q71" s="364">
        <v>2120.0255999999999</v>
      </c>
      <c r="R71" s="258">
        <v>3.1363200000000002E-3</v>
      </c>
      <c r="S71" s="258">
        <v>3.1034345159709647E-3</v>
      </c>
      <c r="T71" s="258">
        <v>1.6562699999999999</v>
      </c>
      <c r="U71" s="273"/>
      <c r="V71" s="364">
        <v>3010660.57</v>
      </c>
      <c r="W71" s="273"/>
      <c r="X71" s="258">
        <v>0</v>
      </c>
      <c r="Y71" s="273"/>
      <c r="Z71" s="273"/>
      <c r="AA71" s="273"/>
      <c r="AB71" s="258" t="s">
        <v>1246</v>
      </c>
      <c r="AC71" s="394"/>
      <c r="AD71" s="273"/>
    </row>
    <row r="72" spans="1:30" hidden="1">
      <c r="A72" s="196">
        <v>17</v>
      </c>
      <c r="B72" s="196" t="s">
        <v>371</v>
      </c>
      <c r="C72" s="273">
        <v>54</v>
      </c>
      <c r="D72" s="273" t="s">
        <v>374</v>
      </c>
      <c r="E72" s="273" t="s">
        <v>870</v>
      </c>
      <c r="F72" s="273">
        <v>8</v>
      </c>
      <c r="G72" s="273" t="s">
        <v>1335</v>
      </c>
      <c r="H72" s="395" t="s">
        <v>213</v>
      </c>
      <c r="I72" s="364">
        <v>618595</v>
      </c>
      <c r="J72" s="364">
        <v>0</v>
      </c>
      <c r="K72" s="364">
        <v>0</v>
      </c>
      <c r="L72" s="364">
        <v>0</v>
      </c>
      <c r="M72" s="364">
        <v>0</v>
      </c>
      <c r="N72" s="364">
        <v>0</v>
      </c>
      <c r="O72" s="364">
        <v>618595</v>
      </c>
      <c r="P72" s="364">
        <v>0</v>
      </c>
      <c r="Q72" s="364">
        <v>0</v>
      </c>
      <c r="R72" s="258">
        <v>0</v>
      </c>
      <c r="S72" s="258">
        <v>0</v>
      </c>
      <c r="T72" s="258">
        <v>6.2423811300000001</v>
      </c>
      <c r="U72" s="273"/>
      <c r="V72" s="364">
        <v>547376</v>
      </c>
      <c r="W72" s="273"/>
      <c r="X72" s="258">
        <v>0</v>
      </c>
      <c r="Y72" s="273"/>
      <c r="Z72" s="273"/>
      <c r="AA72" s="273"/>
      <c r="AB72" s="258" t="s">
        <v>1246</v>
      </c>
      <c r="AC72" s="394"/>
      <c r="AD72" s="273"/>
    </row>
    <row r="73" spans="1:30" hidden="1">
      <c r="A73" s="196">
        <v>17</v>
      </c>
      <c r="B73" s="196" t="s">
        <v>371</v>
      </c>
      <c r="C73" s="273">
        <v>55</v>
      </c>
      <c r="D73" s="371" t="s">
        <v>1042</v>
      </c>
      <c r="E73" s="273" t="s">
        <v>1043</v>
      </c>
      <c r="F73" s="273">
        <v>8</v>
      </c>
      <c r="G73" s="273" t="s">
        <v>1335</v>
      </c>
      <c r="H73" s="393" t="s">
        <v>216</v>
      </c>
      <c r="I73" s="369">
        <v>340301</v>
      </c>
      <c r="J73" s="369">
        <v>0</v>
      </c>
      <c r="K73" s="369">
        <v>0</v>
      </c>
      <c r="L73" s="369">
        <v>0</v>
      </c>
      <c r="M73" s="369">
        <v>0</v>
      </c>
      <c r="N73" s="369">
        <v>0</v>
      </c>
      <c r="O73" s="369">
        <v>340301</v>
      </c>
      <c r="P73" s="369">
        <v>3846.9830000000002</v>
      </c>
      <c r="Q73" s="369">
        <v>24168.106</v>
      </c>
      <c r="R73" s="368">
        <v>3.5753729999999997E-2</v>
      </c>
      <c r="S73" s="368">
        <v>3.5378881437113291E-2</v>
      </c>
      <c r="T73" s="368">
        <v>1.5177308700000001</v>
      </c>
      <c r="U73" s="273"/>
      <c r="V73" s="364">
        <v>2079366.11</v>
      </c>
      <c r="W73" s="273"/>
      <c r="X73" s="258">
        <v>0</v>
      </c>
      <c r="Y73" s="273"/>
      <c r="Z73" s="273"/>
      <c r="AA73" s="273"/>
      <c r="AB73" s="258" t="s">
        <v>1246</v>
      </c>
      <c r="AC73" s="394"/>
      <c r="AD73" s="273"/>
    </row>
    <row r="74" spans="1:30" hidden="1">
      <c r="A74" s="196">
        <v>17</v>
      </c>
      <c r="B74" s="196" t="s">
        <v>371</v>
      </c>
      <c r="C74" s="273">
        <v>56</v>
      </c>
      <c r="D74" s="273" t="s">
        <v>622</v>
      </c>
      <c r="E74" s="273" t="s">
        <v>1048</v>
      </c>
      <c r="F74" s="273">
        <v>8</v>
      </c>
      <c r="G74" s="273" t="s">
        <v>1335</v>
      </c>
      <c r="H74" s="395" t="s">
        <v>215</v>
      </c>
      <c r="I74" s="364">
        <v>224486</v>
      </c>
      <c r="J74" s="364">
        <v>0</v>
      </c>
      <c r="K74" s="364">
        <v>0</v>
      </c>
      <c r="L74" s="364">
        <v>0</v>
      </c>
      <c r="M74" s="364">
        <v>0</v>
      </c>
      <c r="N74" s="364">
        <v>0</v>
      </c>
      <c r="O74" s="364">
        <v>224486</v>
      </c>
      <c r="P74" s="364">
        <v>224.48567879999999</v>
      </c>
      <c r="Q74" s="364">
        <v>628.56080000000009</v>
      </c>
      <c r="R74" s="258">
        <v>9.2988000000000001E-4</v>
      </c>
      <c r="S74" s="258">
        <v>9.2012911641553888E-4</v>
      </c>
      <c r="T74" s="258">
        <v>3.39579772</v>
      </c>
      <c r="U74" s="273"/>
      <c r="V74" s="364" t="e">
        <v>#N/A</v>
      </c>
      <c r="W74" s="273"/>
      <c r="X74" s="258">
        <v>0</v>
      </c>
      <c r="Y74" s="273"/>
      <c r="Z74" s="273"/>
      <c r="AA74" s="273"/>
      <c r="AB74" s="258" t="e">
        <v>#N/A</v>
      </c>
      <c r="AC74" s="394"/>
      <c r="AD74" s="273"/>
    </row>
    <row r="75" spans="1:30" hidden="1">
      <c r="A75" s="196">
        <v>17</v>
      </c>
      <c r="B75" s="196" t="s">
        <v>371</v>
      </c>
      <c r="C75" s="273">
        <v>57</v>
      </c>
      <c r="D75" s="273" t="s">
        <v>626</v>
      </c>
      <c r="E75" s="273" t="s">
        <v>1185</v>
      </c>
      <c r="F75" s="273">
        <v>8</v>
      </c>
      <c r="G75" s="273" t="s">
        <v>1335</v>
      </c>
      <c r="H75" s="395" t="s">
        <v>1289</v>
      </c>
      <c r="I75" s="364">
        <v>192424</v>
      </c>
      <c r="J75" s="364">
        <v>0</v>
      </c>
      <c r="K75" s="364">
        <v>0</v>
      </c>
      <c r="L75" s="364">
        <v>0</v>
      </c>
      <c r="M75" s="364">
        <v>0</v>
      </c>
      <c r="N75" s="364">
        <v>10000</v>
      </c>
      <c r="O75" s="364">
        <v>182424</v>
      </c>
      <c r="P75" s="364">
        <v>364.84800000000001</v>
      </c>
      <c r="Q75" s="364">
        <v>1459.3920000000001</v>
      </c>
      <c r="R75" s="258">
        <v>2.15899E-3</v>
      </c>
      <c r="S75" s="258">
        <v>2.1363551011515606E-3</v>
      </c>
      <c r="T75" s="258">
        <v>2.7804298099999998</v>
      </c>
      <c r="U75" s="273"/>
      <c r="V75" s="364">
        <v>5467885.0800000001</v>
      </c>
      <c r="W75" s="273"/>
      <c r="X75" s="258">
        <v>0</v>
      </c>
      <c r="Y75" s="273"/>
      <c r="Z75" s="273"/>
      <c r="AA75" s="273"/>
      <c r="AB75" s="258" t="s">
        <v>1246</v>
      </c>
      <c r="AC75" s="394" t="s">
        <v>1389</v>
      </c>
      <c r="AD75" s="273"/>
    </row>
    <row r="76" spans="1:30" hidden="1">
      <c r="A76" s="196">
        <v>17</v>
      </c>
      <c r="B76" s="196" t="s">
        <v>371</v>
      </c>
      <c r="C76" s="273">
        <v>58</v>
      </c>
      <c r="D76" s="273" t="s">
        <v>627</v>
      </c>
      <c r="E76" s="273" t="s">
        <v>1051</v>
      </c>
      <c r="F76" s="273">
        <v>8</v>
      </c>
      <c r="G76" s="273" t="s">
        <v>1335</v>
      </c>
      <c r="H76" s="395" t="s">
        <v>616</v>
      </c>
      <c r="I76" s="364">
        <v>279614</v>
      </c>
      <c r="J76" s="364">
        <v>0</v>
      </c>
      <c r="K76" s="364">
        <v>0</v>
      </c>
      <c r="L76" s="364">
        <v>0</v>
      </c>
      <c r="M76" s="364">
        <v>0</v>
      </c>
      <c r="N76" s="364">
        <v>10000</v>
      </c>
      <c r="O76" s="364">
        <v>269614</v>
      </c>
      <c r="P76" s="364">
        <v>485.30520000000001</v>
      </c>
      <c r="Q76" s="364">
        <v>13620.89928</v>
      </c>
      <c r="R76" s="258">
        <v>2.0150439999999999E-2</v>
      </c>
      <c r="S76" s="258">
        <v>1.9939178547710018E-2</v>
      </c>
      <c r="T76" s="258">
        <v>8.8328528399999993</v>
      </c>
      <c r="U76" s="273"/>
      <c r="V76" s="364" t="e">
        <v>#N/A</v>
      </c>
      <c r="W76" s="273"/>
      <c r="X76" s="258">
        <v>0</v>
      </c>
      <c r="Y76" s="273"/>
      <c r="Z76" s="273"/>
      <c r="AA76" s="273"/>
      <c r="AB76" s="258" t="e">
        <v>#N/A</v>
      </c>
      <c r="AC76" s="394"/>
      <c r="AD76" s="273"/>
    </row>
    <row r="77" spans="1:30" hidden="1">
      <c r="A77" s="196">
        <v>17</v>
      </c>
      <c r="B77" s="196" t="s">
        <v>371</v>
      </c>
      <c r="C77" s="273">
        <v>59</v>
      </c>
      <c r="D77" s="273" t="s">
        <v>629</v>
      </c>
      <c r="E77" s="273" t="s">
        <v>1052</v>
      </c>
      <c r="F77" s="273">
        <v>8</v>
      </c>
      <c r="G77" s="273" t="s">
        <v>1335</v>
      </c>
      <c r="H77" s="395" t="s">
        <v>375</v>
      </c>
      <c r="I77" s="364">
        <v>44780</v>
      </c>
      <c r="J77" s="364">
        <v>0</v>
      </c>
      <c r="K77" s="364">
        <v>0</v>
      </c>
      <c r="L77" s="364">
        <v>0</v>
      </c>
      <c r="M77" s="364">
        <v>0</v>
      </c>
      <c r="N77" s="364">
        <v>0</v>
      </c>
      <c r="O77" s="364">
        <v>44780</v>
      </c>
      <c r="P77" s="364">
        <v>34.481000000000002</v>
      </c>
      <c r="Q77" s="364">
        <v>159.41679999999999</v>
      </c>
      <c r="R77" s="258">
        <v>2.3583999999999999E-4</v>
      </c>
      <c r="S77" s="258">
        <v>2.3336491764327756E-4</v>
      </c>
      <c r="T77" s="258">
        <v>7.4633329999999998E-2</v>
      </c>
      <c r="U77" s="273"/>
      <c r="V77" s="364" t="e">
        <v>#N/A</v>
      </c>
      <c r="W77" s="273"/>
      <c r="X77" s="258">
        <v>0</v>
      </c>
      <c r="Y77" s="273"/>
      <c r="Z77" s="273"/>
      <c r="AA77" s="273"/>
      <c r="AB77" s="258" t="e">
        <v>#N/A</v>
      </c>
      <c r="AC77" s="394"/>
      <c r="AD77" s="273"/>
    </row>
    <row r="78" spans="1:30" hidden="1">
      <c r="A78" s="196">
        <v>17</v>
      </c>
      <c r="B78" s="196" t="s">
        <v>371</v>
      </c>
      <c r="C78" s="273">
        <v>60</v>
      </c>
      <c r="D78" s="377" t="s">
        <v>1392</v>
      </c>
      <c r="E78" s="179" t="s">
        <v>1393</v>
      </c>
      <c r="F78" s="273">
        <v>8</v>
      </c>
      <c r="G78" s="273" t="s">
        <v>1335</v>
      </c>
      <c r="H78" s="395" t="s">
        <v>617</v>
      </c>
      <c r="I78" s="364">
        <v>259287</v>
      </c>
      <c r="J78" s="364">
        <v>0</v>
      </c>
      <c r="K78" s="364">
        <v>0</v>
      </c>
      <c r="L78" s="364">
        <v>0</v>
      </c>
      <c r="M78" s="364">
        <v>0</v>
      </c>
      <c r="N78" s="364">
        <v>0</v>
      </c>
      <c r="O78" s="364">
        <v>259287</v>
      </c>
      <c r="P78" s="364">
        <v>570.43140000000005</v>
      </c>
      <c r="Q78" s="364">
        <v>1555.722</v>
      </c>
      <c r="R78" s="258">
        <v>2.3015000000000002E-3</v>
      </c>
      <c r="S78" s="258">
        <v>2.2773693638677671E-3</v>
      </c>
      <c r="T78" s="258">
        <v>3.2410874999999999</v>
      </c>
      <c r="U78" s="273"/>
      <c r="V78" s="364"/>
      <c r="W78" s="273"/>
      <c r="X78" s="258"/>
      <c r="Y78" s="273"/>
      <c r="Z78" s="273"/>
      <c r="AA78" s="273"/>
      <c r="AB78" s="258"/>
      <c r="AC78" s="394"/>
      <c r="AD78" s="273"/>
    </row>
    <row r="79" spans="1:30" hidden="1">
      <c r="A79" s="196">
        <v>17</v>
      </c>
      <c r="B79" s="196" t="s">
        <v>371</v>
      </c>
      <c r="C79" s="273">
        <v>61</v>
      </c>
      <c r="D79" s="273" t="s">
        <v>635</v>
      </c>
      <c r="E79" s="273" t="s">
        <v>1188</v>
      </c>
      <c r="F79" s="273">
        <v>8</v>
      </c>
      <c r="G79" s="273" t="s">
        <v>1335</v>
      </c>
      <c r="H79" s="395" t="s">
        <v>217</v>
      </c>
      <c r="I79" s="364">
        <v>704380</v>
      </c>
      <c r="J79" s="364">
        <v>0</v>
      </c>
      <c r="K79" s="364">
        <v>0</v>
      </c>
      <c r="L79" s="364">
        <v>0</v>
      </c>
      <c r="M79" s="364">
        <v>0</v>
      </c>
      <c r="N79" s="364">
        <v>0</v>
      </c>
      <c r="O79" s="364">
        <v>704380</v>
      </c>
      <c r="P79" s="364">
        <v>7482.3853638000001</v>
      </c>
      <c r="Q79" s="364">
        <v>52652.404999999999</v>
      </c>
      <c r="R79" s="258">
        <v>7.7892740000000002E-2</v>
      </c>
      <c r="S79" s="258">
        <v>7.7076093338628651E-2</v>
      </c>
      <c r="T79" s="258">
        <v>6.4326940600000002</v>
      </c>
      <c r="U79" s="273"/>
      <c r="V79" s="364">
        <v>81656.89</v>
      </c>
      <c r="W79" s="273"/>
      <c r="X79" s="258">
        <v>0</v>
      </c>
      <c r="Y79" s="273"/>
      <c r="Z79" s="273"/>
      <c r="AA79" s="273"/>
      <c r="AB79" s="258" t="s">
        <v>1246</v>
      </c>
      <c r="AC79" s="394" t="s">
        <v>1389</v>
      </c>
      <c r="AD79" s="273"/>
    </row>
    <row r="80" spans="1:30" hidden="1">
      <c r="A80" s="196">
        <v>17</v>
      </c>
      <c r="B80" s="196" t="s">
        <v>371</v>
      </c>
      <c r="C80" s="273">
        <v>62</v>
      </c>
      <c r="D80" s="273" t="s">
        <v>637</v>
      </c>
      <c r="E80" s="273" t="s">
        <v>1055</v>
      </c>
      <c r="F80" s="273">
        <v>8</v>
      </c>
      <c r="G80" s="273" t="s">
        <v>1335</v>
      </c>
      <c r="H80" s="395" t="s">
        <v>219</v>
      </c>
      <c r="I80" s="364">
        <v>628671</v>
      </c>
      <c r="J80" s="364">
        <v>0</v>
      </c>
      <c r="K80" s="364">
        <v>0</v>
      </c>
      <c r="L80" s="364">
        <v>0</v>
      </c>
      <c r="M80" s="364">
        <v>0</v>
      </c>
      <c r="N80" s="364">
        <v>0</v>
      </c>
      <c r="O80" s="364">
        <v>628671</v>
      </c>
      <c r="P80" s="364">
        <v>0</v>
      </c>
      <c r="Q80" s="364">
        <v>0</v>
      </c>
      <c r="R80" s="258">
        <v>0</v>
      </c>
      <c r="S80" s="258">
        <v>0</v>
      </c>
      <c r="T80" s="258">
        <v>4.4176164699999996</v>
      </c>
      <c r="U80" s="273"/>
      <c r="V80" s="364">
        <v>14858347.699999999</v>
      </c>
      <c r="W80" s="273"/>
      <c r="X80" s="258">
        <v>0</v>
      </c>
      <c r="Y80" s="273"/>
      <c r="Z80" s="273"/>
      <c r="AA80" s="273"/>
      <c r="AB80" s="258" t="s">
        <v>1246</v>
      </c>
      <c r="AC80" s="394"/>
      <c r="AD80" s="273"/>
    </row>
    <row r="81" spans="1:30" hidden="1">
      <c r="A81" s="196">
        <v>17</v>
      </c>
      <c r="B81" s="196" t="s">
        <v>371</v>
      </c>
      <c r="C81" s="273">
        <v>63</v>
      </c>
      <c r="D81" s="273" t="s">
        <v>636</v>
      </c>
      <c r="E81" s="273" t="s">
        <v>1054</v>
      </c>
      <c r="F81" s="273">
        <v>8</v>
      </c>
      <c r="G81" s="273" t="s">
        <v>1335</v>
      </c>
      <c r="H81" s="395" t="s">
        <v>628</v>
      </c>
      <c r="I81" s="364">
        <v>1768488</v>
      </c>
      <c r="J81" s="364">
        <v>0</v>
      </c>
      <c r="K81" s="364">
        <v>0</v>
      </c>
      <c r="L81" s="364">
        <v>0</v>
      </c>
      <c r="M81" s="364">
        <v>0</v>
      </c>
      <c r="N81" s="364">
        <v>0</v>
      </c>
      <c r="O81" s="364">
        <v>1768488</v>
      </c>
      <c r="P81" s="364">
        <v>13414.715179999999</v>
      </c>
      <c r="Q81" s="364">
        <v>282958.08000000002</v>
      </c>
      <c r="R81" s="258">
        <v>0.41860156999999998</v>
      </c>
      <c r="S81" s="258">
        <v>0.4142128623564138</v>
      </c>
      <c r="T81" s="258">
        <v>5.8949796499999998</v>
      </c>
      <c r="U81" s="273"/>
      <c r="V81" s="364">
        <v>17849491.809999999</v>
      </c>
      <c r="W81" s="273"/>
      <c r="X81" s="258">
        <v>0</v>
      </c>
      <c r="Y81" s="273"/>
      <c r="Z81" s="273"/>
      <c r="AA81" s="273"/>
      <c r="AB81" s="258" t="s">
        <v>1246</v>
      </c>
      <c r="AC81" s="397" t="s">
        <v>1395</v>
      </c>
      <c r="AD81" s="273"/>
    </row>
    <row r="82" spans="1:30" hidden="1">
      <c r="A82" s="196">
        <v>17</v>
      </c>
      <c r="B82" s="196" t="s">
        <v>371</v>
      </c>
      <c r="C82" s="273">
        <v>64</v>
      </c>
      <c r="D82" s="273" t="s">
        <v>641</v>
      </c>
      <c r="E82" s="273" t="s">
        <v>1056</v>
      </c>
      <c r="F82" s="273">
        <v>8</v>
      </c>
      <c r="G82" s="273" t="s">
        <v>1335</v>
      </c>
      <c r="H82" s="395" t="s">
        <v>1394</v>
      </c>
      <c r="I82" s="364">
        <v>132499</v>
      </c>
      <c r="J82" s="364">
        <v>0</v>
      </c>
      <c r="K82" s="364">
        <v>0</v>
      </c>
      <c r="L82" s="364">
        <v>0</v>
      </c>
      <c r="M82" s="364">
        <v>0</v>
      </c>
      <c r="N82" s="364">
        <v>0</v>
      </c>
      <c r="O82" s="364">
        <v>132499</v>
      </c>
      <c r="P82" s="364">
        <v>1231.47703</v>
      </c>
      <c r="Q82" s="364">
        <v>34846.711000000003</v>
      </c>
      <c r="R82" s="258">
        <v>5.1551409999999999E-2</v>
      </c>
      <c r="S82" s="258">
        <v>5.1010933870546234E-2</v>
      </c>
      <c r="T82" s="258">
        <v>0.47270553999999998</v>
      </c>
      <c r="U82" s="273"/>
      <c r="V82" s="364">
        <v>9502153.5700000003</v>
      </c>
      <c r="W82" s="273"/>
      <c r="X82" s="258">
        <v>0</v>
      </c>
      <c r="Y82" s="273"/>
      <c r="Z82" s="273"/>
      <c r="AA82" s="273"/>
      <c r="AB82" s="258" t="s">
        <v>1246</v>
      </c>
      <c r="AC82" s="394" t="s">
        <v>1389</v>
      </c>
      <c r="AD82" s="273"/>
    </row>
    <row r="83" spans="1:30" hidden="1">
      <c r="A83" s="196">
        <v>17</v>
      </c>
      <c r="B83" s="196" t="s">
        <v>371</v>
      </c>
      <c r="C83" s="273">
        <v>65</v>
      </c>
      <c r="D83" s="273" t="s">
        <v>645</v>
      </c>
      <c r="E83" s="273" t="s">
        <v>1060</v>
      </c>
      <c r="F83" s="273">
        <v>8</v>
      </c>
      <c r="G83" s="273" t="s">
        <v>1335</v>
      </c>
      <c r="H83" s="395" t="s">
        <v>221</v>
      </c>
      <c r="I83" s="364">
        <v>2472</v>
      </c>
      <c r="J83" s="364">
        <v>0</v>
      </c>
      <c r="K83" s="364">
        <v>0</v>
      </c>
      <c r="L83" s="364">
        <v>0</v>
      </c>
      <c r="M83" s="364">
        <v>0</v>
      </c>
      <c r="N83" s="364">
        <v>0</v>
      </c>
      <c r="O83" s="364">
        <v>2472</v>
      </c>
      <c r="P83" s="364">
        <v>0</v>
      </c>
      <c r="Q83" s="364">
        <v>0</v>
      </c>
      <c r="R83" s="258">
        <v>0</v>
      </c>
      <c r="S83" s="258">
        <v>0</v>
      </c>
      <c r="T83" s="258">
        <v>1.5103210000000001E-2</v>
      </c>
      <c r="U83" s="273"/>
      <c r="V83" s="364">
        <v>7159797.7400000002</v>
      </c>
      <c r="W83" s="273"/>
      <c r="X83" s="258">
        <v>0</v>
      </c>
      <c r="Y83" s="273"/>
      <c r="Z83" s="273"/>
      <c r="AA83" s="273"/>
      <c r="AB83" s="258" t="s">
        <v>1246</v>
      </c>
      <c r="AC83" s="394"/>
      <c r="AD83" s="273"/>
    </row>
    <row r="84" spans="1:30" hidden="1">
      <c r="A84" s="196">
        <v>17</v>
      </c>
      <c r="B84" s="196" t="s">
        <v>371</v>
      </c>
      <c r="C84" s="273">
        <v>66</v>
      </c>
      <c r="D84" s="273" t="s">
        <v>647</v>
      </c>
      <c r="E84" s="273" t="s">
        <v>1061</v>
      </c>
      <c r="F84" s="273">
        <v>8</v>
      </c>
      <c r="G84" s="273" t="s">
        <v>1335</v>
      </c>
      <c r="H84" s="395" t="s">
        <v>224</v>
      </c>
      <c r="I84" s="364">
        <v>1137974</v>
      </c>
      <c r="J84" s="364">
        <v>0</v>
      </c>
      <c r="K84" s="364">
        <v>0</v>
      </c>
      <c r="L84" s="364">
        <v>0</v>
      </c>
      <c r="M84" s="364">
        <v>0</v>
      </c>
      <c r="N84" s="364">
        <v>0</v>
      </c>
      <c r="O84" s="364">
        <v>1137974</v>
      </c>
      <c r="P84" s="364">
        <v>0</v>
      </c>
      <c r="Q84" s="364">
        <v>0</v>
      </c>
      <c r="R84" s="258">
        <v>0</v>
      </c>
      <c r="S84" s="258">
        <v>0</v>
      </c>
      <c r="T84" s="258">
        <v>5.1202429699999996</v>
      </c>
      <c r="U84" s="273"/>
      <c r="V84" s="364" t="e">
        <v>#N/A</v>
      </c>
      <c r="W84" s="273"/>
      <c r="X84" s="258">
        <v>0</v>
      </c>
      <c r="Y84" s="273"/>
      <c r="Z84" s="273"/>
      <c r="AA84" s="273"/>
      <c r="AB84" s="258" t="e">
        <v>#N/A</v>
      </c>
      <c r="AC84" s="394"/>
      <c r="AD84" s="273"/>
    </row>
    <row r="85" spans="1:30" hidden="1">
      <c r="A85" s="196">
        <v>17</v>
      </c>
      <c r="B85" s="196" t="s">
        <v>371</v>
      </c>
      <c r="C85" s="273">
        <v>67</v>
      </c>
      <c r="D85" s="273" t="s">
        <v>652</v>
      </c>
      <c r="E85" s="273" t="s">
        <v>1063</v>
      </c>
      <c r="F85" s="273">
        <v>8</v>
      </c>
      <c r="G85" s="273" t="s">
        <v>1335</v>
      </c>
      <c r="H85" s="395" t="s">
        <v>223</v>
      </c>
      <c r="I85" s="364">
        <v>734617</v>
      </c>
      <c r="J85" s="364">
        <v>0</v>
      </c>
      <c r="K85" s="364">
        <v>0</v>
      </c>
      <c r="L85" s="364">
        <v>0</v>
      </c>
      <c r="M85" s="364">
        <v>0</v>
      </c>
      <c r="N85" s="364">
        <v>0</v>
      </c>
      <c r="O85" s="364">
        <v>734617</v>
      </c>
      <c r="P85" s="364">
        <v>0</v>
      </c>
      <c r="Q85" s="364">
        <v>0</v>
      </c>
      <c r="R85" s="258">
        <v>0</v>
      </c>
      <c r="S85" s="258">
        <v>0</v>
      </c>
      <c r="T85" s="258">
        <v>3.8697047000000002</v>
      </c>
      <c r="U85" s="273"/>
      <c r="V85" s="364">
        <v>8239636.9199999999</v>
      </c>
      <c r="W85" s="273"/>
      <c r="X85" s="258">
        <v>0</v>
      </c>
      <c r="Y85" s="273"/>
      <c r="Z85" s="273"/>
      <c r="AA85" s="273"/>
      <c r="AB85" s="258" t="s">
        <v>1246</v>
      </c>
      <c r="AC85" s="394"/>
      <c r="AD85" s="273"/>
    </row>
    <row r="86" spans="1:30" hidden="1">
      <c r="A86" s="196">
        <v>17</v>
      </c>
      <c r="B86" s="196" t="s">
        <v>371</v>
      </c>
      <c r="C86" s="273">
        <v>68</v>
      </c>
      <c r="D86" s="273" t="s">
        <v>657</v>
      </c>
      <c r="E86" s="273" t="s">
        <v>1065</v>
      </c>
      <c r="F86" s="273">
        <v>8</v>
      </c>
      <c r="G86" s="273" t="s">
        <v>1335</v>
      </c>
      <c r="H86" s="395" t="s">
        <v>225</v>
      </c>
      <c r="I86" s="364">
        <v>518063</v>
      </c>
      <c r="J86" s="364">
        <v>0</v>
      </c>
      <c r="K86" s="364">
        <v>0</v>
      </c>
      <c r="L86" s="364">
        <v>0</v>
      </c>
      <c r="M86" s="364">
        <v>0</v>
      </c>
      <c r="N86" s="364">
        <v>0</v>
      </c>
      <c r="O86" s="364">
        <v>518063</v>
      </c>
      <c r="P86" s="364">
        <v>0</v>
      </c>
      <c r="Q86" s="364">
        <v>0</v>
      </c>
      <c r="R86" s="258">
        <v>0</v>
      </c>
      <c r="S86" s="258">
        <v>0</v>
      </c>
      <c r="T86" s="258">
        <v>3.76773091</v>
      </c>
      <c r="U86" s="273"/>
      <c r="V86" s="364">
        <v>1189601.8799999999</v>
      </c>
      <c r="W86" s="273"/>
      <c r="X86" s="258">
        <v>0</v>
      </c>
      <c r="Y86" s="273"/>
      <c r="Z86" s="273"/>
      <c r="AA86" s="273"/>
      <c r="AB86" s="258" t="s">
        <v>1246</v>
      </c>
      <c r="AC86" s="394" t="s">
        <v>1389</v>
      </c>
      <c r="AD86" s="273"/>
    </row>
    <row r="87" spans="1:30" hidden="1">
      <c r="A87" s="196">
        <v>17</v>
      </c>
      <c r="B87" s="196" t="s">
        <v>371</v>
      </c>
      <c r="C87" s="273">
        <v>69</v>
      </c>
      <c r="D87" s="273" t="s">
        <v>663</v>
      </c>
      <c r="E87" s="273" t="s">
        <v>1068</v>
      </c>
      <c r="F87" s="273">
        <v>8</v>
      </c>
      <c r="G87" s="273" t="s">
        <v>1335</v>
      </c>
      <c r="H87" s="395" t="s">
        <v>646</v>
      </c>
      <c r="I87" s="364">
        <v>638396</v>
      </c>
      <c r="J87" s="364">
        <v>0</v>
      </c>
      <c r="K87" s="364">
        <v>0</v>
      </c>
      <c r="L87" s="364">
        <v>0</v>
      </c>
      <c r="M87" s="364">
        <v>0</v>
      </c>
      <c r="N87" s="364">
        <v>0</v>
      </c>
      <c r="O87" s="364">
        <v>638396</v>
      </c>
      <c r="P87" s="364">
        <v>893.75440000000003</v>
      </c>
      <c r="Q87" s="364">
        <v>4468.7719999999999</v>
      </c>
      <c r="R87" s="258">
        <v>6.6109999999999997E-3</v>
      </c>
      <c r="S87" s="258">
        <v>6.5416857554949333E-3</v>
      </c>
      <c r="T87" s="258">
        <v>6.4354435499999996</v>
      </c>
      <c r="U87" s="273"/>
      <c r="V87" s="364">
        <v>11677880.869999999</v>
      </c>
      <c r="W87" s="273"/>
      <c r="X87" s="258">
        <v>0</v>
      </c>
      <c r="Y87" s="273"/>
      <c r="Z87" s="273"/>
      <c r="AA87" s="273"/>
      <c r="AB87" s="258" t="s">
        <v>1246</v>
      </c>
      <c r="AC87" s="394"/>
      <c r="AD87" s="273"/>
    </row>
    <row r="88" spans="1:30" hidden="1">
      <c r="A88" s="196">
        <v>17</v>
      </c>
      <c r="B88" s="196" t="s">
        <v>371</v>
      </c>
      <c r="C88" s="273">
        <v>70</v>
      </c>
      <c r="D88" s="273" t="s">
        <v>659</v>
      </c>
      <c r="E88" s="273" t="s">
        <v>1066</v>
      </c>
      <c r="F88" s="273">
        <v>8</v>
      </c>
      <c r="G88" s="273" t="s">
        <v>1335</v>
      </c>
      <c r="H88" s="395" t="s">
        <v>1396</v>
      </c>
      <c r="I88" s="364">
        <v>525295</v>
      </c>
      <c r="J88" s="364">
        <v>0</v>
      </c>
      <c r="K88" s="364">
        <v>0</v>
      </c>
      <c r="L88" s="364">
        <v>0</v>
      </c>
      <c r="M88" s="364">
        <v>0</v>
      </c>
      <c r="N88" s="364">
        <v>0</v>
      </c>
      <c r="O88" s="364">
        <v>525295</v>
      </c>
      <c r="P88" s="364">
        <v>5508.5060899999999</v>
      </c>
      <c r="Q88" s="364">
        <v>241635.7</v>
      </c>
      <c r="R88" s="258">
        <v>0.35747021000000001</v>
      </c>
      <c r="S88" s="258">
        <v>0.35372241338538801</v>
      </c>
      <c r="T88" s="258">
        <v>2.9064054399999999</v>
      </c>
      <c r="U88" s="273"/>
      <c r="V88" s="364">
        <v>11705398.470000001</v>
      </c>
      <c r="W88" s="273"/>
      <c r="X88" s="258">
        <v>0</v>
      </c>
      <c r="Y88" s="273"/>
      <c r="Z88" s="273"/>
      <c r="AA88" s="273"/>
      <c r="AB88" s="258" t="s">
        <v>1246</v>
      </c>
      <c r="AC88" s="394"/>
      <c r="AD88" s="273"/>
    </row>
    <row r="89" spans="1:30" hidden="1">
      <c r="A89" s="196">
        <v>17</v>
      </c>
      <c r="B89" s="196" t="s">
        <v>371</v>
      </c>
      <c r="C89" s="273">
        <v>71</v>
      </c>
      <c r="D89" s="273" t="s">
        <v>665</v>
      </c>
      <c r="E89" s="273" t="s">
        <v>1070</v>
      </c>
      <c r="F89" s="273">
        <v>8</v>
      </c>
      <c r="G89" s="273" t="s">
        <v>1335</v>
      </c>
      <c r="H89" s="395" t="s">
        <v>653</v>
      </c>
      <c r="I89" s="364">
        <v>127361</v>
      </c>
      <c r="J89" s="364">
        <v>0</v>
      </c>
      <c r="K89" s="364">
        <v>0</v>
      </c>
      <c r="L89" s="364">
        <v>0</v>
      </c>
      <c r="M89" s="364">
        <v>0</v>
      </c>
      <c r="N89" s="364">
        <v>0</v>
      </c>
      <c r="O89" s="364">
        <v>127361</v>
      </c>
      <c r="P89" s="364">
        <v>0</v>
      </c>
      <c r="Q89" s="364">
        <v>570.57727999999997</v>
      </c>
      <c r="R89" s="258">
        <v>8.4409999999999997E-4</v>
      </c>
      <c r="S89" s="258">
        <v>8.3524898226739787E-4</v>
      </c>
      <c r="T89" s="258">
        <v>1.01070533</v>
      </c>
      <c r="U89" s="273"/>
      <c r="V89" s="364">
        <v>4479374.53</v>
      </c>
      <c r="W89" s="273"/>
      <c r="X89" s="258">
        <v>0</v>
      </c>
      <c r="Y89" s="273"/>
      <c r="Z89" s="273"/>
      <c r="AA89" s="273"/>
      <c r="AB89" s="258" t="s">
        <v>1246</v>
      </c>
      <c r="AC89" s="394"/>
      <c r="AD89" s="273"/>
    </row>
    <row r="90" spans="1:30" hidden="1">
      <c r="A90" s="196">
        <v>17</v>
      </c>
      <c r="B90" s="196" t="s">
        <v>371</v>
      </c>
      <c r="C90" s="273">
        <v>72</v>
      </c>
      <c r="D90" s="273" t="s">
        <v>669</v>
      </c>
      <c r="E90" s="273" t="s">
        <v>1072</v>
      </c>
      <c r="F90" s="273">
        <v>8</v>
      </c>
      <c r="G90" s="273" t="s">
        <v>1335</v>
      </c>
      <c r="H90" s="395" t="s">
        <v>231</v>
      </c>
      <c r="I90" s="364">
        <v>110562</v>
      </c>
      <c r="J90" s="364">
        <v>0</v>
      </c>
      <c r="K90" s="364">
        <v>0</v>
      </c>
      <c r="L90" s="364">
        <v>0</v>
      </c>
      <c r="M90" s="364">
        <v>0</v>
      </c>
      <c r="N90" s="364">
        <v>0</v>
      </c>
      <c r="O90" s="364">
        <v>110562</v>
      </c>
      <c r="P90" s="364">
        <v>0</v>
      </c>
      <c r="Q90" s="364">
        <v>0</v>
      </c>
      <c r="R90" s="258">
        <v>0</v>
      </c>
      <c r="S90" s="258">
        <v>0</v>
      </c>
      <c r="T90" s="258">
        <v>9.3443204899999994</v>
      </c>
      <c r="U90" s="273"/>
      <c r="V90" s="364">
        <v>492590.81</v>
      </c>
      <c r="W90" s="273"/>
      <c r="X90" s="258">
        <v>0</v>
      </c>
      <c r="Y90" s="273"/>
      <c r="Z90" s="273"/>
      <c r="AA90" s="273"/>
      <c r="AB90" s="258" t="s">
        <v>1246</v>
      </c>
      <c r="AC90" s="394" t="s">
        <v>1389</v>
      </c>
      <c r="AD90" s="273"/>
    </row>
    <row r="91" spans="1:30" hidden="1">
      <c r="A91" s="196">
        <v>17</v>
      </c>
      <c r="B91" s="196" t="s">
        <v>371</v>
      </c>
      <c r="C91" s="273">
        <v>73</v>
      </c>
      <c r="D91" s="273" t="s">
        <v>384</v>
      </c>
      <c r="E91" s="273" t="s">
        <v>875</v>
      </c>
      <c r="F91" s="273">
        <v>8</v>
      </c>
      <c r="G91" s="273" t="s">
        <v>1335</v>
      </c>
      <c r="H91" s="395" t="s">
        <v>235</v>
      </c>
      <c r="I91" s="364">
        <v>500827</v>
      </c>
      <c r="J91" s="364">
        <v>0</v>
      </c>
      <c r="K91" s="364">
        <v>0</v>
      </c>
      <c r="L91" s="364">
        <v>0</v>
      </c>
      <c r="M91" s="364">
        <v>0</v>
      </c>
      <c r="N91" s="364">
        <v>0</v>
      </c>
      <c r="O91" s="364">
        <v>500827</v>
      </c>
      <c r="P91" s="364">
        <v>0</v>
      </c>
      <c r="Q91" s="364">
        <v>1497.47273</v>
      </c>
      <c r="R91" s="258">
        <v>2.2153300000000002E-3</v>
      </c>
      <c r="S91" s="258">
        <v>2.192100207189606E-3</v>
      </c>
      <c r="T91" s="258">
        <v>0.38525154</v>
      </c>
      <c r="U91" s="273"/>
      <c r="V91" s="364">
        <v>3487293</v>
      </c>
      <c r="W91" s="273"/>
      <c r="X91" s="258">
        <v>0</v>
      </c>
      <c r="Y91" s="273"/>
      <c r="Z91" s="273"/>
      <c r="AA91" s="273"/>
      <c r="AB91" s="258" t="s">
        <v>1246</v>
      </c>
      <c r="AC91" s="394"/>
      <c r="AD91" s="273"/>
    </row>
    <row r="92" spans="1:30" hidden="1">
      <c r="A92" s="196">
        <v>17</v>
      </c>
      <c r="B92" s="196" t="s">
        <v>371</v>
      </c>
      <c r="C92" s="273">
        <v>74</v>
      </c>
      <c r="D92" s="398" t="s">
        <v>685</v>
      </c>
      <c r="E92" s="9" t="s">
        <v>1219</v>
      </c>
      <c r="F92" s="273">
        <v>8</v>
      </c>
      <c r="G92" s="273" t="s">
        <v>1335</v>
      </c>
      <c r="H92" s="395" t="s">
        <v>233</v>
      </c>
      <c r="I92" s="364">
        <v>682998</v>
      </c>
      <c r="J92" s="364">
        <v>0</v>
      </c>
      <c r="K92" s="364">
        <v>0</v>
      </c>
      <c r="L92" s="364">
        <v>0</v>
      </c>
      <c r="M92" s="364">
        <v>0</v>
      </c>
      <c r="N92" s="364">
        <v>0</v>
      </c>
      <c r="O92" s="364">
        <v>682998</v>
      </c>
      <c r="P92" s="364">
        <v>0</v>
      </c>
      <c r="Q92" s="364">
        <v>1181.58654</v>
      </c>
      <c r="R92" s="258">
        <v>1.7480099999999999E-3</v>
      </c>
      <c r="S92" s="258">
        <v>1.7296849867486066E-3</v>
      </c>
      <c r="T92" s="258">
        <v>6.3831588799999999</v>
      </c>
      <c r="U92" s="273"/>
      <c r="V92" s="364">
        <v>3530628.87</v>
      </c>
      <c r="W92" s="273"/>
      <c r="X92" s="258">
        <v>0</v>
      </c>
      <c r="Y92" s="273"/>
      <c r="Z92" s="273"/>
      <c r="AA92" s="273"/>
      <c r="AB92" s="258"/>
      <c r="AC92" s="394"/>
      <c r="AD92" s="273"/>
    </row>
    <row r="93" spans="1:30" hidden="1">
      <c r="A93" s="196">
        <v>17</v>
      </c>
      <c r="B93" s="196" t="s">
        <v>371</v>
      </c>
      <c r="C93" s="273">
        <v>75</v>
      </c>
      <c r="D93" s="273" t="s">
        <v>387</v>
      </c>
      <c r="E93" s="273" t="s">
        <v>877</v>
      </c>
      <c r="F93" s="273">
        <v>8</v>
      </c>
      <c r="G93" s="273" t="s">
        <v>1335</v>
      </c>
      <c r="H93" s="395" t="s">
        <v>1397</v>
      </c>
      <c r="I93" s="364">
        <v>255437</v>
      </c>
      <c r="J93" s="364">
        <v>0</v>
      </c>
      <c r="K93" s="364">
        <v>0</v>
      </c>
      <c r="L93" s="364">
        <v>0</v>
      </c>
      <c r="M93" s="364">
        <v>0</v>
      </c>
      <c r="N93" s="364">
        <v>0</v>
      </c>
      <c r="O93" s="364">
        <v>255437</v>
      </c>
      <c r="P93" s="364">
        <v>0</v>
      </c>
      <c r="Q93" s="364">
        <v>1785.5046299999999</v>
      </c>
      <c r="R93" s="258">
        <v>2.6414300000000002E-3</v>
      </c>
      <c r="S93" s="258">
        <v>2.6137404648170128E-3</v>
      </c>
      <c r="T93" s="258">
        <v>2.1069228</v>
      </c>
      <c r="U93" s="273"/>
      <c r="V93" s="364" t="e">
        <v>#N/A</v>
      </c>
      <c r="W93" s="273"/>
      <c r="X93" s="258">
        <v>0</v>
      </c>
      <c r="Y93" s="273"/>
      <c r="Z93" s="273"/>
      <c r="AA93" s="273"/>
      <c r="AB93" s="258" t="e">
        <v>#N/A</v>
      </c>
      <c r="AC93" s="394"/>
      <c r="AD93" s="273"/>
    </row>
    <row r="94" spans="1:30" hidden="1">
      <c r="A94" s="196">
        <v>17</v>
      </c>
      <c r="B94" s="196" t="s">
        <v>371</v>
      </c>
      <c r="C94" s="273">
        <v>76</v>
      </c>
      <c r="D94" s="273" t="s">
        <v>692</v>
      </c>
      <c r="E94" s="273" t="s">
        <v>1079</v>
      </c>
      <c r="F94" s="273">
        <v>8</v>
      </c>
      <c r="G94" s="273" t="s">
        <v>1335</v>
      </c>
      <c r="H94" s="395" t="s">
        <v>240</v>
      </c>
      <c r="I94" s="364">
        <v>259</v>
      </c>
      <c r="J94" s="364">
        <v>0</v>
      </c>
      <c r="K94" s="364">
        <v>0</v>
      </c>
      <c r="L94" s="364">
        <v>0</v>
      </c>
      <c r="M94" s="364">
        <v>0</v>
      </c>
      <c r="N94" s="364">
        <v>0</v>
      </c>
      <c r="O94" s="364">
        <v>259</v>
      </c>
      <c r="P94" s="364">
        <v>0</v>
      </c>
      <c r="Q94" s="364">
        <v>0</v>
      </c>
      <c r="R94" s="258">
        <v>0</v>
      </c>
      <c r="S94" s="258">
        <v>0</v>
      </c>
      <c r="T94" s="258">
        <v>2.8152199999999998E-3</v>
      </c>
      <c r="U94" s="273"/>
      <c r="V94" s="364" t="e">
        <v>#N/A</v>
      </c>
      <c r="W94" s="273"/>
      <c r="X94" s="258">
        <v>0</v>
      </c>
      <c r="Y94" s="273"/>
      <c r="Z94" s="273"/>
      <c r="AA94" s="273"/>
      <c r="AB94" s="258" t="e">
        <v>#N/A</v>
      </c>
      <c r="AC94" s="394"/>
      <c r="AD94" s="273"/>
    </row>
    <row r="95" spans="1:30" hidden="1">
      <c r="A95" s="196">
        <v>17</v>
      </c>
      <c r="B95" s="196" t="s">
        <v>371</v>
      </c>
      <c r="C95" s="273">
        <v>77</v>
      </c>
      <c r="D95" s="273" t="s">
        <v>694</v>
      </c>
      <c r="E95" s="273" t="s">
        <v>1081</v>
      </c>
      <c r="F95" s="273">
        <v>8</v>
      </c>
      <c r="G95" s="273" t="s">
        <v>1335</v>
      </c>
      <c r="H95" s="395" t="s">
        <v>666</v>
      </c>
      <c r="I95" s="364">
        <v>1420216</v>
      </c>
      <c r="J95" s="364">
        <v>0</v>
      </c>
      <c r="K95" s="364">
        <v>0</v>
      </c>
      <c r="L95" s="364">
        <v>0</v>
      </c>
      <c r="M95" s="364">
        <v>0</v>
      </c>
      <c r="N95" s="364">
        <v>0</v>
      </c>
      <c r="O95" s="364">
        <v>1420216</v>
      </c>
      <c r="P95" s="364">
        <v>11361.7284</v>
      </c>
      <c r="Q95" s="364">
        <v>61722.587359999998</v>
      </c>
      <c r="R95" s="258">
        <v>9.1310950000000002E-2</v>
      </c>
      <c r="S95" s="258">
        <v>9.0353629705253166E-2</v>
      </c>
      <c r="T95" s="258">
        <v>8.4536666700000005</v>
      </c>
      <c r="U95" s="273"/>
      <c r="V95" s="364">
        <v>6930357.6399999997</v>
      </c>
      <c r="W95" s="273"/>
      <c r="X95" s="258">
        <v>0</v>
      </c>
      <c r="Y95" s="273"/>
      <c r="Z95" s="273"/>
      <c r="AA95" s="273"/>
      <c r="AB95" s="258" t="s">
        <v>1246</v>
      </c>
      <c r="AC95" s="394"/>
      <c r="AD95" s="273"/>
    </row>
    <row r="96" spans="1:30" hidden="1">
      <c r="A96" s="196">
        <v>17</v>
      </c>
      <c r="B96" s="196" t="s">
        <v>371</v>
      </c>
      <c r="C96" s="273">
        <v>78</v>
      </c>
      <c r="D96" s="273" t="s">
        <v>389</v>
      </c>
      <c r="E96" s="273" t="s">
        <v>1084</v>
      </c>
      <c r="F96" s="273">
        <v>8</v>
      </c>
      <c r="G96" s="273" t="s">
        <v>1335</v>
      </c>
      <c r="H96" s="395" t="s">
        <v>248</v>
      </c>
      <c r="I96" s="364">
        <v>615623</v>
      </c>
      <c r="J96" s="364">
        <v>0</v>
      </c>
      <c r="K96" s="364">
        <v>0</v>
      </c>
      <c r="L96" s="364">
        <v>0</v>
      </c>
      <c r="M96" s="364">
        <v>0</v>
      </c>
      <c r="N96" s="364">
        <v>0</v>
      </c>
      <c r="O96" s="364">
        <v>615623</v>
      </c>
      <c r="P96" s="364">
        <v>6713.0289592999998</v>
      </c>
      <c r="Q96" s="364">
        <v>161847.2867</v>
      </c>
      <c r="R96" s="258">
        <v>0.23943308999999999</v>
      </c>
      <c r="S96" s="258">
        <v>0.23692282577202298</v>
      </c>
      <c r="T96" s="258">
        <v>9.9890150900000005</v>
      </c>
      <c r="U96" s="273"/>
      <c r="V96" s="364">
        <v>43138628.100000001</v>
      </c>
      <c r="W96" s="273"/>
      <c r="X96" s="258">
        <v>0</v>
      </c>
      <c r="Y96" s="273"/>
      <c r="Z96" s="273"/>
      <c r="AA96" s="273"/>
      <c r="AB96" s="258" t="s">
        <v>1246</v>
      </c>
      <c r="AC96" s="394"/>
      <c r="AD96" s="273"/>
    </row>
    <row r="97" spans="1:30" hidden="1">
      <c r="A97" s="196">
        <v>17</v>
      </c>
      <c r="B97" s="196" t="s">
        <v>371</v>
      </c>
      <c r="C97" s="273">
        <v>79</v>
      </c>
      <c r="D97" s="273" t="s">
        <v>700</v>
      </c>
      <c r="E97" s="273" t="s">
        <v>1086</v>
      </c>
      <c r="F97" s="273">
        <v>8</v>
      </c>
      <c r="G97" s="273" t="s">
        <v>1335</v>
      </c>
      <c r="H97" s="395" t="s">
        <v>1398</v>
      </c>
      <c r="I97" s="364">
        <v>465638</v>
      </c>
      <c r="J97" s="364">
        <v>0</v>
      </c>
      <c r="K97" s="364">
        <v>0</v>
      </c>
      <c r="L97" s="364">
        <v>0</v>
      </c>
      <c r="M97" s="364">
        <v>0</v>
      </c>
      <c r="N97" s="364">
        <v>0</v>
      </c>
      <c r="O97" s="364">
        <v>465638</v>
      </c>
      <c r="P97" s="364">
        <v>3823.5726199999999</v>
      </c>
      <c r="Q97" s="364">
        <v>68018.070849999989</v>
      </c>
      <c r="R97" s="258">
        <v>0.10062434000000001</v>
      </c>
      <c r="S97" s="258">
        <v>9.9569377268674722E-2</v>
      </c>
      <c r="T97" s="258">
        <v>4.5242712799999998</v>
      </c>
      <c r="U97" s="273"/>
      <c r="V97" s="364" t="e">
        <v>#N/A</v>
      </c>
      <c r="W97" s="273"/>
      <c r="X97" s="258">
        <v>0</v>
      </c>
      <c r="Y97" s="273"/>
      <c r="Z97" s="273"/>
      <c r="AA97" s="273"/>
      <c r="AB97" s="258" t="e">
        <v>#N/A</v>
      </c>
      <c r="AC97" s="394"/>
      <c r="AD97" s="273"/>
    </row>
    <row r="98" spans="1:30" hidden="1">
      <c r="A98" s="196">
        <v>17</v>
      </c>
      <c r="B98" s="196" t="s">
        <v>371</v>
      </c>
      <c r="C98" s="273">
        <v>80</v>
      </c>
      <c r="D98" s="273" t="s">
        <v>702</v>
      </c>
      <c r="E98" s="273" t="s">
        <v>1088</v>
      </c>
      <c r="F98" s="273">
        <v>8</v>
      </c>
      <c r="G98" s="273" t="s">
        <v>1335</v>
      </c>
      <c r="H98" s="395" t="s">
        <v>251</v>
      </c>
      <c r="I98" s="364">
        <v>297664</v>
      </c>
      <c r="J98" s="364">
        <v>0</v>
      </c>
      <c r="K98" s="364">
        <v>0</v>
      </c>
      <c r="L98" s="364">
        <v>0</v>
      </c>
      <c r="M98" s="364">
        <v>0</v>
      </c>
      <c r="N98" s="364">
        <v>500</v>
      </c>
      <c r="O98" s="364">
        <v>297164</v>
      </c>
      <c r="P98" s="364">
        <v>0</v>
      </c>
      <c r="Q98" s="364">
        <v>2139.5807999999997</v>
      </c>
      <c r="R98" s="258">
        <v>3.1652500000000001E-3</v>
      </c>
      <c r="S98" s="258">
        <v>3.1320607187143253E-3</v>
      </c>
      <c r="T98" s="258">
        <v>0.56912269000000004</v>
      </c>
      <c r="U98" s="273"/>
      <c r="V98" s="364">
        <v>3088797.08</v>
      </c>
      <c r="W98" s="273"/>
      <c r="X98" s="258">
        <v>0</v>
      </c>
      <c r="Y98" s="273"/>
      <c r="Z98" s="273"/>
      <c r="AA98" s="273"/>
      <c r="AB98" s="258" t="s">
        <v>1246</v>
      </c>
      <c r="AC98" s="394"/>
      <c r="AD98" s="273"/>
    </row>
    <row r="99" spans="1:30" hidden="1">
      <c r="A99" s="196">
        <v>17</v>
      </c>
      <c r="B99" s="196" t="s">
        <v>371</v>
      </c>
      <c r="C99" s="273">
        <v>81</v>
      </c>
      <c r="D99" s="273" t="s">
        <v>708</v>
      </c>
      <c r="E99" s="273" t="s">
        <v>1093</v>
      </c>
      <c r="F99" s="273">
        <v>8</v>
      </c>
      <c r="G99" s="273" t="s">
        <v>1335</v>
      </c>
      <c r="H99" s="395" t="s">
        <v>254</v>
      </c>
      <c r="I99" s="364">
        <v>1672871</v>
      </c>
      <c r="J99" s="364">
        <v>0</v>
      </c>
      <c r="K99" s="364">
        <v>0</v>
      </c>
      <c r="L99" s="364">
        <v>0</v>
      </c>
      <c r="M99" s="364">
        <v>0</v>
      </c>
      <c r="N99" s="364">
        <v>0</v>
      </c>
      <c r="O99" s="364">
        <v>1672871</v>
      </c>
      <c r="P99" s="364">
        <v>4131.9913699999997</v>
      </c>
      <c r="Q99" s="364">
        <v>29325.428629999999</v>
      </c>
      <c r="R99" s="258">
        <v>4.3383350000000001E-2</v>
      </c>
      <c r="S99" s="258">
        <v>4.2928513413227239E-2</v>
      </c>
      <c r="T99" s="258">
        <v>6.3335377800000003</v>
      </c>
      <c r="U99" s="273"/>
      <c r="V99" s="364">
        <v>2381082.0099999998</v>
      </c>
      <c r="W99" s="273"/>
      <c r="X99" s="258">
        <v>0</v>
      </c>
      <c r="Y99" s="273"/>
      <c r="Z99" s="273"/>
      <c r="AA99" s="273"/>
      <c r="AB99" s="258" t="s">
        <v>1246</v>
      </c>
      <c r="AC99" s="394"/>
      <c r="AD99" s="273"/>
    </row>
    <row r="100" spans="1:30" hidden="1">
      <c r="A100" s="196">
        <v>17</v>
      </c>
      <c r="B100" s="196" t="s">
        <v>371</v>
      </c>
      <c r="C100" s="273">
        <v>82</v>
      </c>
      <c r="D100" s="273" t="s">
        <v>711</v>
      </c>
      <c r="E100" s="273" t="s">
        <v>1095</v>
      </c>
      <c r="F100" s="273">
        <v>8</v>
      </c>
      <c r="G100" s="273" t="s">
        <v>1335</v>
      </c>
      <c r="H100" s="395" t="s">
        <v>257</v>
      </c>
      <c r="I100" s="364">
        <v>104645</v>
      </c>
      <c r="J100" s="364">
        <v>0</v>
      </c>
      <c r="K100" s="364">
        <v>0</v>
      </c>
      <c r="L100" s="364">
        <v>0</v>
      </c>
      <c r="M100" s="364">
        <v>0</v>
      </c>
      <c r="N100" s="364">
        <v>0</v>
      </c>
      <c r="O100" s="364">
        <v>104645</v>
      </c>
      <c r="P100" s="364">
        <v>956.18083000000001</v>
      </c>
      <c r="Q100" s="364">
        <v>23321.184699999998</v>
      </c>
      <c r="R100" s="258">
        <v>3.4500820000000001E-2</v>
      </c>
      <c r="S100" s="258">
        <v>3.4139101693542742E-2</v>
      </c>
      <c r="T100" s="258">
        <v>3.1306468000000001</v>
      </c>
      <c r="U100" s="273"/>
      <c r="V100" s="364">
        <v>1736381.13</v>
      </c>
      <c r="W100" s="273"/>
      <c r="X100" s="258">
        <v>0</v>
      </c>
      <c r="Y100" s="273"/>
      <c r="Z100" s="273"/>
      <c r="AA100" s="273"/>
      <c r="AB100" s="258" t="s">
        <v>1246</v>
      </c>
      <c r="AC100" s="394"/>
      <c r="AD100" s="273"/>
    </row>
    <row r="101" spans="1:30" hidden="1">
      <c r="A101" s="196">
        <v>17</v>
      </c>
      <c r="B101" s="196" t="s">
        <v>371</v>
      </c>
      <c r="C101" s="273">
        <v>83</v>
      </c>
      <c r="D101" s="273" t="s">
        <v>697</v>
      </c>
      <c r="E101" s="273" t="s">
        <v>1085</v>
      </c>
      <c r="F101" s="273">
        <v>8</v>
      </c>
      <c r="G101" s="273" t="s">
        <v>1335</v>
      </c>
      <c r="H101" s="395" t="s">
        <v>703</v>
      </c>
      <c r="I101" s="364">
        <v>240399</v>
      </c>
      <c r="J101" s="364">
        <v>0</v>
      </c>
      <c r="K101" s="364">
        <v>0</v>
      </c>
      <c r="L101" s="364">
        <v>0</v>
      </c>
      <c r="M101" s="364">
        <v>0</v>
      </c>
      <c r="N101" s="364">
        <v>0</v>
      </c>
      <c r="O101" s="364">
        <v>240399</v>
      </c>
      <c r="P101" s="364">
        <v>0</v>
      </c>
      <c r="Q101" s="364">
        <v>687.54114000000004</v>
      </c>
      <c r="R101" s="258">
        <v>1.01713E-3</v>
      </c>
      <c r="S101" s="258">
        <v>1.006468461996886E-3</v>
      </c>
      <c r="T101" s="258">
        <v>5.3816655500000001</v>
      </c>
      <c r="U101" s="273"/>
      <c r="V101" s="364">
        <v>3544442.59</v>
      </c>
      <c r="W101" s="273"/>
      <c r="X101" s="258">
        <v>0</v>
      </c>
      <c r="Y101" s="273"/>
      <c r="Z101" s="273"/>
      <c r="AA101" s="273"/>
      <c r="AB101" s="258" t="s">
        <v>1246</v>
      </c>
      <c r="AC101" s="394"/>
      <c r="AD101" s="273"/>
    </row>
    <row r="102" spans="1:30" hidden="1">
      <c r="A102" s="196">
        <v>17</v>
      </c>
      <c r="B102" s="196" t="s">
        <v>371</v>
      </c>
      <c r="C102" s="273">
        <v>84</v>
      </c>
      <c r="D102" s="273" t="s">
        <v>701</v>
      </c>
      <c r="E102" s="273" t="s">
        <v>1087</v>
      </c>
      <c r="F102" s="273">
        <v>8</v>
      </c>
      <c r="G102" s="273" t="s">
        <v>1335</v>
      </c>
      <c r="H102" s="395" t="s">
        <v>265</v>
      </c>
      <c r="I102" s="364">
        <v>162908</v>
      </c>
      <c r="J102" s="364">
        <v>0</v>
      </c>
      <c r="K102" s="364">
        <v>0</v>
      </c>
      <c r="L102" s="364">
        <v>0</v>
      </c>
      <c r="M102" s="364">
        <v>0</v>
      </c>
      <c r="N102" s="364">
        <v>0</v>
      </c>
      <c r="O102" s="364">
        <v>162908</v>
      </c>
      <c r="P102" s="364">
        <v>0</v>
      </c>
      <c r="Q102" s="364">
        <v>2924.1986000000002</v>
      </c>
      <c r="R102" s="258">
        <v>4.32599E-3</v>
      </c>
      <c r="S102" s="258">
        <v>4.2806364540097881E-3</v>
      </c>
      <c r="T102" s="258">
        <v>3.6615121799999999</v>
      </c>
      <c r="U102" s="273"/>
      <c r="V102" s="364">
        <v>4700044.38</v>
      </c>
      <c r="W102" s="273"/>
      <c r="X102" s="258">
        <v>0</v>
      </c>
      <c r="Y102" s="273"/>
      <c r="Z102" s="273"/>
      <c r="AA102" s="273"/>
      <c r="AB102" s="258" t="s">
        <v>1246</v>
      </c>
      <c r="AC102" s="394"/>
      <c r="AD102" s="273"/>
    </row>
    <row r="103" spans="1:30" hidden="1">
      <c r="A103" s="196">
        <v>17</v>
      </c>
      <c r="B103" s="196" t="s">
        <v>371</v>
      </c>
      <c r="C103" s="273">
        <v>85</v>
      </c>
      <c r="D103" s="273" t="s">
        <v>704</v>
      </c>
      <c r="E103" s="273" t="s">
        <v>1089</v>
      </c>
      <c r="F103" s="273">
        <v>8</v>
      </c>
      <c r="G103" s="273" t="s">
        <v>1335</v>
      </c>
      <c r="H103" s="395" t="s">
        <v>266</v>
      </c>
      <c r="I103" s="364">
        <v>94207</v>
      </c>
      <c r="J103" s="364">
        <v>0</v>
      </c>
      <c r="K103" s="364">
        <v>0</v>
      </c>
      <c r="L103" s="364">
        <v>0</v>
      </c>
      <c r="M103" s="364">
        <v>0</v>
      </c>
      <c r="N103" s="364">
        <v>0</v>
      </c>
      <c r="O103" s="364">
        <v>94207</v>
      </c>
      <c r="P103" s="364">
        <v>0</v>
      </c>
      <c r="Q103" s="364">
        <v>4903.945385</v>
      </c>
      <c r="R103" s="258">
        <v>7.2547799999999997E-3</v>
      </c>
      <c r="S103" s="258">
        <v>7.1787215080070356E-3</v>
      </c>
      <c r="T103" s="258">
        <v>3.14023333</v>
      </c>
      <c r="U103" s="273"/>
      <c r="V103" s="364">
        <v>2511987.29</v>
      </c>
      <c r="W103" s="273"/>
      <c r="X103" s="258">
        <v>0</v>
      </c>
      <c r="Y103" s="273"/>
      <c r="Z103" s="273"/>
      <c r="AA103" s="273"/>
      <c r="AB103" s="258" t="s">
        <v>1246</v>
      </c>
      <c r="AC103" s="394"/>
      <c r="AD103" s="273"/>
    </row>
    <row r="104" spans="1:30" hidden="1">
      <c r="A104" s="196">
        <v>17</v>
      </c>
      <c r="B104" s="196" t="s">
        <v>371</v>
      </c>
      <c r="C104" s="273">
        <v>86</v>
      </c>
      <c r="D104" s="273" t="s">
        <v>705</v>
      </c>
      <c r="E104" s="273" t="s">
        <v>1090</v>
      </c>
      <c r="F104" s="273">
        <v>8</v>
      </c>
      <c r="G104" s="273" t="s">
        <v>1335</v>
      </c>
      <c r="H104" s="395" t="s">
        <v>256</v>
      </c>
      <c r="I104" s="364">
        <v>316932</v>
      </c>
      <c r="J104" s="364">
        <v>0</v>
      </c>
      <c r="K104" s="364">
        <v>0</v>
      </c>
      <c r="L104" s="364">
        <v>0</v>
      </c>
      <c r="M104" s="364">
        <v>0</v>
      </c>
      <c r="N104" s="364">
        <v>0</v>
      </c>
      <c r="O104" s="364">
        <v>316932</v>
      </c>
      <c r="P104" s="364">
        <v>0</v>
      </c>
      <c r="Q104" s="364">
        <v>1350.13032</v>
      </c>
      <c r="R104" s="258">
        <v>1.9973500000000002E-3</v>
      </c>
      <c r="S104" s="258">
        <v>1.9764105849226178E-3</v>
      </c>
      <c r="T104" s="258">
        <v>1.49019645</v>
      </c>
      <c r="U104" s="273"/>
      <c r="V104" s="364">
        <v>6045096.5899999999</v>
      </c>
      <c r="W104" s="273"/>
      <c r="X104" s="258">
        <v>0</v>
      </c>
      <c r="Y104" s="273"/>
      <c r="Z104" s="273"/>
      <c r="AA104" s="273"/>
      <c r="AB104" s="258" t="s">
        <v>1246</v>
      </c>
      <c r="AC104" s="394"/>
      <c r="AD104" s="273"/>
    </row>
    <row r="105" spans="1:30" hidden="1">
      <c r="A105" s="196">
        <v>17</v>
      </c>
      <c r="B105" s="196" t="s">
        <v>371</v>
      </c>
      <c r="C105" s="273">
        <v>87</v>
      </c>
      <c r="D105" s="273" t="s">
        <v>706</v>
      </c>
      <c r="E105" s="273" t="s">
        <v>1091</v>
      </c>
      <c r="F105" s="273">
        <v>8</v>
      </c>
      <c r="G105" s="273" t="s">
        <v>1335</v>
      </c>
      <c r="H105" s="395" t="s">
        <v>258</v>
      </c>
      <c r="I105" s="364">
        <v>348279</v>
      </c>
      <c r="J105" s="364">
        <v>0</v>
      </c>
      <c r="K105" s="364">
        <v>0</v>
      </c>
      <c r="L105" s="364">
        <v>0</v>
      </c>
      <c r="M105" s="364">
        <v>0</v>
      </c>
      <c r="N105" s="364">
        <v>0</v>
      </c>
      <c r="O105" s="364">
        <v>348279</v>
      </c>
      <c r="P105" s="364">
        <v>0</v>
      </c>
      <c r="Q105" s="364">
        <v>2960.3715000000002</v>
      </c>
      <c r="R105" s="258">
        <v>4.3794999999999997E-3</v>
      </c>
      <c r="S105" s="258">
        <v>4.333588751568254E-3</v>
      </c>
      <c r="T105" s="258">
        <v>3.9689914499999999</v>
      </c>
      <c r="U105" s="273"/>
      <c r="V105" s="364">
        <v>16205705.629999999</v>
      </c>
      <c r="W105" s="273"/>
      <c r="X105" s="258">
        <v>0</v>
      </c>
      <c r="Y105" s="273"/>
      <c r="Z105" s="273"/>
      <c r="AA105" s="273"/>
      <c r="AB105" s="258" t="s">
        <v>1246</v>
      </c>
      <c r="AC105" s="394"/>
      <c r="AD105" s="273"/>
    </row>
    <row r="106" spans="1:30" hidden="1">
      <c r="A106" s="196">
        <v>17</v>
      </c>
      <c r="B106" s="196" t="s">
        <v>371</v>
      </c>
      <c r="C106" s="273">
        <v>88</v>
      </c>
      <c r="D106" s="273" t="s">
        <v>724</v>
      </c>
      <c r="E106" s="273" t="s">
        <v>1100</v>
      </c>
      <c r="F106" s="273">
        <v>8</v>
      </c>
      <c r="G106" s="273" t="s">
        <v>1335</v>
      </c>
      <c r="H106" s="395" t="s">
        <v>259</v>
      </c>
      <c r="I106" s="364">
        <v>423001</v>
      </c>
      <c r="J106" s="364">
        <v>0</v>
      </c>
      <c r="K106" s="364">
        <v>0</v>
      </c>
      <c r="L106" s="364">
        <v>0</v>
      </c>
      <c r="M106" s="364">
        <v>0</v>
      </c>
      <c r="N106" s="364">
        <v>0</v>
      </c>
      <c r="O106" s="364">
        <v>423001</v>
      </c>
      <c r="P106" s="364">
        <v>3925.4544999999998</v>
      </c>
      <c r="Q106" s="364">
        <v>18040.99265</v>
      </c>
      <c r="R106" s="258">
        <v>2.6689419999999998E-2</v>
      </c>
      <c r="S106" s="258">
        <v>2.6409605286081678E-2</v>
      </c>
      <c r="T106" s="258">
        <v>4.92222209</v>
      </c>
      <c r="U106" s="273"/>
      <c r="V106" s="364">
        <v>11008089.390000001</v>
      </c>
      <c r="W106" s="273"/>
      <c r="X106" s="258">
        <v>0</v>
      </c>
      <c r="Y106" s="273"/>
      <c r="Z106" s="273"/>
      <c r="AA106" s="273"/>
      <c r="AB106" s="258" t="s">
        <v>1246</v>
      </c>
      <c r="AC106" s="394" t="s">
        <v>1389</v>
      </c>
      <c r="AD106" s="273"/>
    </row>
    <row r="107" spans="1:30" hidden="1">
      <c r="A107" s="196">
        <v>17</v>
      </c>
      <c r="B107" s="196" t="s">
        <v>371</v>
      </c>
      <c r="C107" s="273">
        <v>89</v>
      </c>
      <c r="D107" s="371" t="s">
        <v>721</v>
      </c>
      <c r="E107" s="273" t="s">
        <v>1099</v>
      </c>
      <c r="F107" s="273">
        <v>8</v>
      </c>
      <c r="G107" s="273" t="s">
        <v>1335</v>
      </c>
      <c r="H107" s="395" t="s">
        <v>1290</v>
      </c>
      <c r="I107" s="364">
        <v>578202</v>
      </c>
      <c r="J107" s="364">
        <v>0</v>
      </c>
      <c r="K107" s="364">
        <v>0</v>
      </c>
      <c r="L107" s="364">
        <v>0</v>
      </c>
      <c r="M107" s="364">
        <v>0</v>
      </c>
      <c r="N107" s="364">
        <v>0</v>
      </c>
      <c r="O107" s="364">
        <v>578202</v>
      </c>
      <c r="P107" s="364">
        <v>0</v>
      </c>
      <c r="Q107" s="364">
        <v>0</v>
      </c>
      <c r="R107" s="258">
        <v>0</v>
      </c>
      <c r="S107" s="258">
        <v>0</v>
      </c>
      <c r="T107" s="258">
        <v>1.85321154</v>
      </c>
      <c r="U107" s="273"/>
      <c r="V107" s="364" t="e">
        <v>#N/A</v>
      </c>
      <c r="W107" s="273"/>
      <c r="X107" s="258">
        <v>0</v>
      </c>
      <c r="Y107" s="273"/>
      <c r="Z107" s="273"/>
      <c r="AA107" s="273"/>
      <c r="AB107" s="258" t="e">
        <v>#N/A</v>
      </c>
      <c r="AC107" s="394"/>
      <c r="AD107" s="273"/>
    </row>
    <row r="108" spans="1:30" hidden="1">
      <c r="A108" s="196">
        <v>17</v>
      </c>
      <c r="B108" s="196" t="s">
        <v>371</v>
      </c>
      <c r="C108" s="273">
        <v>90</v>
      </c>
      <c r="D108" s="273" t="s">
        <v>729</v>
      </c>
      <c r="E108" s="273" t="s">
        <v>1104</v>
      </c>
      <c r="F108" s="273">
        <v>8</v>
      </c>
      <c r="G108" s="273" t="s">
        <v>1335</v>
      </c>
      <c r="H108" s="395" t="s">
        <v>263</v>
      </c>
      <c r="I108" s="364">
        <v>1309435</v>
      </c>
      <c r="J108" s="364">
        <v>0</v>
      </c>
      <c r="K108" s="364">
        <v>0</v>
      </c>
      <c r="L108" s="364">
        <v>0</v>
      </c>
      <c r="M108" s="364">
        <v>0</v>
      </c>
      <c r="N108" s="364">
        <v>0</v>
      </c>
      <c r="O108" s="364">
        <v>1309435</v>
      </c>
      <c r="P108" s="364">
        <v>0</v>
      </c>
      <c r="Q108" s="364">
        <v>7044.7602999999999</v>
      </c>
      <c r="R108" s="258">
        <v>1.042185E-2</v>
      </c>
      <c r="S108" s="258">
        <v>1.0312588806362512E-2</v>
      </c>
      <c r="T108" s="258">
        <v>4.3880977400000001</v>
      </c>
      <c r="U108" s="273"/>
      <c r="V108" s="364" t="e">
        <v>#N/A</v>
      </c>
      <c r="W108" s="273"/>
      <c r="X108" s="258">
        <v>0</v>
      </c>
      <c r="Y108" s="273"/>
      <c r="Z108" s="273"/>
      <c r="AA108" s="273"/>
      <c r="AB108" s="258" t="e">
        <v>#N/A</v>
      </c>
      <c r="AC108" s="394"/>
      <c r="AD108" s="273"/>
    </row>
    <row r="109" spans="1:30" hidden="1">
      <c r="C109" s="273"/>
      <c r="D109" s="273"/>
      <c r="E109" s="273"/>
      <c r="F109" s="273"/>
      <c r="G109" s="370" t="s">
        <v>1336</v>
      </c>
      <c r="H109" s="395" t="s">
        <v>272</v>
      </c>
      <c r="I109" s="364">
        <v>426521</v>
      </c>
      <c r="J109" s="364">
        <v>0</v>
      </c>
      <c r="K109" s="364">
        <v>0</v>
      </c>
      <c r="L109" s="364">
        <v>0</v>
      </c>
      <c r="M109" s="364">
        <v>0</v>
      </c>
      <c r="N109" s="364">
        <v>0</v>
      </c>
      <c r="O109" s="364">
        <v>426521</v>
      </c>
      <c r="P109" s="364">
        <v>0</v>
      </c>
      <c r="Q109" s="364">
        <v>0</v>
      </c>
      <c r="R109" s="258">
        <v>0</v>
      </c>
      <c r="S109" s="258">
        <v>0</v>
      </c>
      <c r="T109" s="258">
        <v>5.4326272800000002</v>
      </c>
      <c r="U109" s="273"/>
      <c r="V109" s="364" t="e">
        <v>#N/A</v>
      </c>
      <c r="W109" s="273">
        <v>0</v>
      </c>
      <c r="X109" s="258">
        <v>0</v>
      </c>
      <c r="Y109" s="273">
        <v>0</v>
      </c>
      <c r="Z109" s="273">
        <v>0</v>
      </c>
      <c r="AA109" s="273">
        <v>0</v>
      </c>
      <c r="AB109" s="258" t="e">
        <v>#N/A</v>
      </c>
      <c r="AC109" s="394">
        <v>0</v>
      </c>
      <c r="AD109" s="273">
        <v>0</v>
      </c>
    </row>
    <row r="110" spans="1:30" hidden="1">
      <c r="C110" s="273"/>
      <c r="D110" s="273"/>
      <c r="E110" s="273"/>
      <c r="F110" s="273"/>
      <c r="G110" s="370"/>
      <c r="H110" s="395" t="s">
        <v>1291</v>
      </c>
      <c r="I110" s="364">
        <v>318842</v>
      </c>
      <c r="J110" s="364">
        <v>0</v>
      </c>
      <c r="K110" s="364">
        <v>0</v>
      </c>
      <c r="L110" s="364">
        <v>0</v>
      </c>
      <c r="M110" s="364">
        <v>0</v>
      </c>
      <c r="N110" s="364">
        <v>0</v>
      </c>
      <c r="O110" s="364">
        <v>318842</v>
      </c>
      <c r="P110" s="364">
        <v>2741.1452000000004</v>
      </c>
      <c r="Q110" s="364">
        <v>47507.457999999999</v>
      </c>
      <c r="R110" s="258">
        <v>7.0281419999999997E-2</v>
      </c>
      <c r="S110" s="258">
        <v>6.9544577633044113E-2</v>
      </c>
      <c r="T110" s="258">
        <v>4.6208985499999997</v>
      </c>
      <c r="U110" s="273"/>
      <c r="V110" s="364"/>
      <c r="W110" s="273"/>
      <c r="X110" s="258"/>
      <c r="Y110" s="273"/>
      <c r="Z110" s="273"/>
      <c r="AA110" s="273"/>
      <c r="AB110" s="258"/>
      <c r="AC110" s="394"/>
      <c r="AD110" s="273"/>
    </row>
    <row r="111" spans="1:30" hidden="1">
      <c r="A111" s="196">
        <v>17</v>
      </c>
      <c r="B111" s="196" t="s">
        <v>371</v>
      </c>
      <c r="C111" s="273">
        <v>91</v>
      </c>
      <c r="D111" s="273" t="s">
        <v>596</v>
      </c>
      <c r="E111" s="273" t="s">
        <v>1028</v>
      </c>
      <c r="F111" s="273">
        <v>9</v>
      </c>
      <c r="G111" s="273" t="s">
        <v>1399</v>
      </c>
      <c r="H111" s="395" t="s">
        <v>277</v>
      </c>
      <c r="I111" s="364">
        <v>1836498</v>
      </c>
      <c r="J111" s="364">
        <v>0</v>
      </c>
      <c r="K111" s="364">
        <v>0</v>
      </c>
      <c r="L111" s="364">
        <v>0</v>
      </c>
      <c r="M111" s="364">
        <v>0</v>
      </c>
      <c r="N111" s="364">
        <v>104500</v>
      </c>
      <c r="O111" s="364">
        <v>1731998</v>
      </c>
      <c r="P111" s="364">
        <v>14618.527555299999</v>
      </c>
      <c r="Q111" s="364">
        <v>91830.533960000001</v>
      </c>
      <c r="R111" s="258">
        <v>0.13585195</v>
      </c>
      <c r="S111" s="258">
        <v>0.13442764498292278</v>
      </c>
      <c r="T111" s="258">
        <v>9.9972178599999992</v>
      </c>
      <c r="U111" s="273"/>
      <c r="V111" s="364">
        <v>2101884.9900000002</v>
      </c>
      <c r="W111" s="273"/>
      <c r="X111" s="258">
        <v>0</v>
      </c>
      <c r="Y111" s="273"/>
      <c r="Z111" s="273"/>
      <c r="AA111" s="273"/>
      <c r="AB111" s="258" t="s">
        <v>1246</v>
      </c>
      <c r="AC111" s="394" t="s">
        <v>1389</v>
      </c>
      <c r="AD111" s="273"/>
    </row>
    <row r="112" spans="1:30" hidden="1">
      <c r="A112" s="196">
        <v>17</v>
      </c>
      <c r="B112" s="196" t="s">
        <v>371</v>
      </c>
      <c r="C112" s="273">
        <v>92</v>
      </c>
      <c r="D112" s="273" t="s">
        <v>642</v>
      </c>
      <c r="E112" s="273" t="s">
        <v>1057</v>
      </c>
      <c r="F112" s="273">
        <v>9</v>
      </c>
      <c r="G112" s="273" t="s">
        <v>1399</v>
      </c>
      <c r="H112" s="393"/>
      <c r="I112" s="366">
        <v>27167054</v>
      </c>
      <c r="J112" s="366">
        <v>0</v>
      </c>
      <c r="K112" s="366">
        <v>0</v>
      </c>
      <c r="L112" s="366">
        <v>0</v>
      </c>
      <c r="M112" s="396">
        <v>0</v>
      </c>
      <c r="N112" s="366">
        <v>231592</v>
      </c>
      <c r="O112" s="366">
        <v>26935462</v>
      </c>
      <c r="P112" s="366">
        <v>90145.290655299978</v>
      </c>
      <c r="Q112" s="366">
        <v>1259965.8809250002</v>
      </c>
      <c r="R112" s="367">
        <v>1.8639640799999995</v>
      </c>
      <c r="S112" s="367">
        <v>1.8444218804755981</v>
      </c>
      <c r="T112" s="368"/>
      <c r="U112" s="273"/>
      <c r="V112" s="364">
        <v>2573688.46</v>
      </c>
      <c r="W112" s="273"/>
      <c r="X112" s="258">
        <v>0</v>
      </c>
      <c r="Y112" s="273"/>
      <c r="Z112" s="273"/>
      <c r="AA112" s="273"/>
      <c r="AB112" s="258" t="s">
        <v>1246</v>
      </c>
      <c r="AC112" s="394" t="s">
        <v>1389</v>
      </c>
      <c r="AD112" s="273"/>
    </row>
    <row r="113" spans="1:30" hidden="1">
      <c r="A113" s="196">
        <v>17</v>
      </c>
      <c r="B113" s="196" t="s">
        <v>371</v>
      </c>
      <c r="C113" s="273">
        <v>93</v>
      </c>
      <c r="D113" s="273" t="s">
        <v>695</v>
      </c>
      <c r="E113" s="273" t="s">
        <v>1083</v>
      </c>
      <c r="F113" s="273">
        <v>9</v>
      </c>
      <c r="G113" s="273" t="s">
        <v>1399</v>
      </c>
      <c r="H113" s="362" t="s">
        <v>1399</v>
      </c>
      <c r="I113" s="369"/>
      <c r="J113" s="369"/>
      <c r="K113" s="369"/>
      <c r="L113" s="369"/>
      <c r="M113" s="364"/>
      <c r="N113" s="369"/>
      <c r="O113" s="369"/>
      <c r="P113" s="369"/>
      <c r="Q113" s="369"/>
      <c r="R113" s="368"/>
      <c r="S113" s="368"/>
      <c r="T113" s="368"/>
      <c r="U113" s="273"/>
      <c r="V113" s="364">
        <v>1432800.86</v>
      </c>
      <c r="W113" s="273"/>
      <c r="X113" s="258">
        <v>0</v>
      </c>
      <c r="Y113" s="273"/>
      <c r="Z113" s="273"/>
      <c r="AA113" s="273"/>
      <c r="AB113" s="258" t="s">
        <v>1246</v>
      </c>
      <c r="AC113" s="394" t="s">
        <v>1389</v>
      </c>
      <c r="AD113" s="273"/>
    </row>
    <row r="114" spans="1:30" hidden="1">
      <c r="A114" s="196">
        <v>17</v>
      </c>
      <c r="B114" s="196" t="s">
        <v>371</v>
      </c>
      <c r="C114" s="273">
        <v>94</v>
      </c>
      <c r="D114" s="273" t="s">
        <v>709</v>
      </c>
      <c r="E114" s="273" t="s">
        <v>1094</v>
      </c>
      <c r="F114" s="273">
        <v>9</v>
      </c>
      <c r="G114" s="273" t="s">
        <v>1399</v>
      </c>
      <c r="H114" s="395" t="s">
        <v>597</v>
      </c>
      <c r="I114" s="364">
        <v>210188</v>
      </c>
      <c r="J114" s="364">
        <v>0</v>
      </c>
      <c r="K114" s="364">
        <v>0</v>
      </c>
      <c r="L114" s="364">
        <v>0</v>
      </c>
      <c r="M114" s="364">
        <v>0</v>
      </c>
      <c r="N114" s="364">
        <v>0</v>
      </c>
      <c r="O114" s="364">
        <v>210188</v>
      </c>
      <c r="P114" s="364">
        <v>0</v>
      </c>
      <c r="Q114" s="364">
        <v>0</v>
      </c>
      <c r="R114" s="258">
        <v>0</v>
      </c>
      <c r="S114" s="258">
        <v>0</v>
      </c>
      <c r="T114" s="258">
        <v>2.4628904899999999</v>
      </c>
      <c r="U114" s="273"/>
      <c r="V114" s="364">
        <v>15362802.98</v>
      </c>
      <c r="W114" s="273"/>
      <c r="X114" s="258">
        <v>0</v>
      </c>
      <c r="Y114" s="273"/>
      <c r="Z114" s="273"/>
      <c r="AA114" s="273"/>
      <c r="AB114" s="258" t="s">
        <v>1246</v>
      </c>
      <c r="AC114" s="394" t="s">
        <v>1389</v>
      </c>
      <c r="AD114" s="273"/>
    </row>
    <row r="115" spans="1:30" hidden="1">
      <c r="A115" s="196">
        <v>17</v>
      </c>
      <c r="B115" s="196" t="s">
        <v>371</v>
      </c>
      <c r="C115" s="273">
        <v>95</v>
      </c>
      <c r="D115" s="273" t="s">
        <v>714</v>
      </c>
      <c r="E115" s="273" t="s">
        <v>1097</v>
      </c>
      <c r="F115" s="273">
        <v>9</v>
      </c>
      <c r="G115" s="273" t="s">
        <v>1399</v>
      </c>
      <c r="H115" s="395" t="s">
        <v>226</v>
      </c>
      <c r="I115" s="364">
        <v>257368</v>
      </c>
      <c r="J115" s="364">
        <v>0</v>
      </c>
      <c r="K115" s="364">
        <v>0</v>
      </c>
      <c r="L115" s="364">
        <v>0</v>
      </c>
      <c r="M115" s="364">
        <v>0</v>
      </c>
      <c r="N115" s="364">
        <v>0</v>
      </c>
      <c r="O115" s="364">
        <v>257368</v>
      </c>
      <c r="P115" s="364">
        <v>0</v>
      </c>
      <c r="Q115" s="364">
        <v>0</v>
      </c>
      <c r="R115" s="258">
        <v>0</v>
      </c>
      <c r="S115" s="258">
        <v>0</v>
      </c>
      <c r="T115" s="258">
        <v>4.7706680500000003</v>
      </c>
      <c r="U115" s="273"/>
      <c r="V115" s="364" t="e">
        <v>#N/A</v>
      </c>
      <c r="W115" s="273"/>
      <c r="X115" s="258">
        <v>0</v>
      </c>
      <c r="Y115" s="273"/>
      <c r="Z115" s="273"/>
      <c r="AA115" s="273"/>
      <c r="AB115" s="258" t="e">
        <v>#N/A</v>
      </c>
      <c r="AC115" s="394"/>
      <c r="AD115" s="273"/>
    </row>
    <row r="116" spans="1:30" hidden="1">
      <c r="C116" s="273"/>
      <c r="D116" s="273"/>
      <c r="E116" s="273"/>
      <c r="F116" s="273"/>
      <c r="G116" s="370" t="s">
        <v>1400</v>
      </c>
      <c r="H116" s="395" t="s">
        <v>253</v>
      </c>
      <c r="I116" s="364">
        <v>985</v>
      </c>
      <c r="J116" s="364">
        <v>0</v>
      </c>
      <c r="K116" s="364">
        <v>0</v>
      </c>
      <c r="L116" s="364">
        <v>0</v>
      </c>
      <c r="M116" s="364">
        <v>0</v>
      </c>
      <c r="N116" s="364">
        <v>0</v>
      </c>
      <c r="O116" s="364">
        <v>985</v>
      </c>
      <c r="P116" s="364">
        <v>0</v>
      </c>
      <c r="Q116" s="364">
        <v>0</v>
      </c>
      <c r="R116" s="258">
        <v>0</v>
      </c>
      <c r="S116" s="258">
        <v>0</v>
      </c>
      <c r="T116" s="258">
        <v>3.2833330000000001E-2</v>
      </c>
      <c r="U116" s="273"/>
      <c r="V116" s="364" t="e">
        <v>#N/A</v>
      </c>
      <c r="W116" s="273">
        <v>0</v>
      </c>
      <c r="X116" s="258">
        <v>0</v>
      </c>
      <c r="Y116" s="273">
        <v>0</v>
      </c>
      <c r="Z116" s="273">
        <v>0</v>
      </c>
      <c r="AA116" s="273">
        <v>0</v>
      </c>
      <c r="AB116" s="258" t="e">
        <v>#N/A</v>
      </c>
      <c r="AC116" s="394">
        <v>0</v>
      </c>
      <c r="AD116" s="273">
        <v>0</v>
      </c>
    </row>
    <row r="117" spans="1:30" hidden="1">
      <c r="C117" s="273"/>
      <c r="D117" s="273"/>
      <c r="E117" s="273"/>
      <c r="F117" s="273"/>
      <c r="G117" s="370"/>
      <c r="H117" s="395" t="s">
        <v>710</v>
      </c>
      <c r="I117" s="364">
        <v>1349180</v>
      </c>
      <c r="J117" s="364">
        <v>0</v>
      </c>
      <c r="K117" s="364">
        <v>0</v>
      </c>
      <c r="L117" s="364">
        <v>0</v>
      </c>
      <c r="M117" s="364">
        <v>0</v>
      </c>
      <c r="N117" s="364">
        <v>0</v>
      </c>
      <c r="O117" s="364">
        <v>1349180</v>
      </c>
      <c r="P117" s="364">
        <v>0</v>
      </c>
      <c r="Q117" s="364">
        <v>4708.6382000000003</v>
      </c>
      <c r="R117" s="258">
        <v>6.96585E-3</v>
      </c>
      <c r="S117" s="258">
        <v>6.8928178570576678E-3</v>
      </c>
      <c r="T117" s="258">
        <v>8.5636123600000005</v>
      </c>
      <c r="U117" s="273"/>
      <c r="V117" s="364"/>
      <c r="W117" s="273"/>
      <c r="X117" s="258"/>
      <c r="Y117" s="273"/>
      <c r="Z117" s="273"/>
      <c r="AA117" s="273"/>
      <c r="AB117" s="258"/>
      <c r="AC117" s="394"/>
      <c r="AD117" s="273"/>
    </row>
    <row r="118" spans="1:30" hidden="1">
      <c r="A118" s="196">
        <v>17</v>
      </c>
      <c r="B118" s="196" t="s">
        <v>371</v>
      </c>
      <c r="C118" s="273">
        <v>96</v>
      </c>
      <c r="D118" s="273" t="s">
        <v>586</v>
      </c>
      <c r="E118" s="273" t="s">
        <v>1023</v>
      </c>
      <c r="F118" s="273">
        <v>10</v>
      </c>
      <c r="G118" s="273" t="s">
        <v>1337</v>
      </c>
      <c r="H118" s="395" t="s">
        <v>267</v>
      </c>
      <c r="I118" s="364">
        <v>475726</v>
      </c>
      <c r="J118" s="364">
        <v>0</v>
      </c>
      <c r="K118" s="364">
        <v>0</v>
      </c>
      <c r="L118" s="364">
        <v>0</v>
      </c>
      <c r="M118" s="364">
        <v>0</v>
      </c>
      <c r="N118" s="364">
        <v>0</v>
      </c>
      <c r="O118" s="364">
        <v>475726</v>
      </c>
      <c r="P118" s="364">
        <v>4370.4482099999996</v>
      </c>
      <c r="Q118" s="364">
        <v>39542.345119999998</v>
      </c>
      <c r="R118" s="258">
        <v>5.8498019999999998E-2</v>
      </c>
      <c r="S118" s="258">
        <v>5.7884715490154476E-2</v>
      </c>
      <c r="T118" s="258">
        <v>4.92469979</v>
      </c>
      <c r="U118" s="273"/>
      <c r="V118" s="364" t="e">
        <v>#N/A</v>
      </c>
      <c r="W118" s="273"/>
      <c r="X118" s="258">
        <v>0</v>
      </c>
      <c r="Y118" s="273"/>
      <c r="Z118" s="273"/>
      <c r="AA118" s="273"/>
      <c r="AB118" s="258" t="e">
        <v>#N/A</v>
      </c>
      <c r="AC118" s="394"/>
      <c r="AD118" s="273"/>
    </row>
    <row r="119" spans="1:30" hidden="1">
      <c r="A119" s="196">
        <v>17</v>
      </c>
      <c r="B119" s="196" t="s">
        <v>371</v>
      </c>
      <c r="C119" s="273">
        <v>97</v>
      </c>
      <c r="D119" s="273" t="s">
        <v>372</v>
      </c>
      <c r="E119" s="273" t="s">
        <v>1029</v>
      </c>
      <c r="F119" s="273">
        <v>10</v>
      </c>
      <c r="G119" s="273" t="s">
        <v>1337</v>
      </c>
      <c r="H119" s="393"/>
      <c r="I119" s="366">
        <v>2293447</v>
      </c>
      <c r="J119" s="366">
        <v>0</v>
      </c>
      <c r="K119" s="366">
        <v>0</v>
      </c>
      <c r="L119" s="366">
        <v>0</v>
      </c>
      <c r="M119" s="396">
        <v>0</v>
      </c>
      <c r="N119" s="366">
        <v>0</v>
      </c>
      <c r="O119" s="366">
        <v>2293447</v>
      </c>
      <c r="P119" s="366">
        <v>4370.4482099999996</v>
      </c>
      <c r="Q119" s="366">
        <v>44250.983319999999</v>
      </c>
      <c r="R119" s="367">
        <v>6.5463869999999993E-2</v>
      </c>
      <c r="S119" s="367">
        <v>6.4777533347212146E-2</v>
      </c>
      <c r="T119" s="368"/>
      <c r="U119" s="273"/>
      <c r="V119" s="364">
        <v>11691721.91</v>
      </c>
      <c r="W119" s="273"/>
      <c r="X119" s="258">
        <v>0</v>
      </c>
      <c r="Y119" s="273"/>
      <c r="Z119" s="273"/>
      <c r="AA119" s="273"/>
      <c r="AB119" s="258" t="s">
        <v>1246</v>
      </c>
      <c r="AC119" s="394"/>
      <c r="AD119" s="273"/>
    </row>
    <row r="120" spans="1:30" hidden="1">
      <c r="A120" s="196">
        <v>17</v>
      </c>
      <c r="B120" s="196" t="s">
        <v>371</v>
      </c>
      <c r="C120" s="273">
        <v>98</v>
      </c>
      <c r="D120" s="273" t="s">
        <v>576</v>
      </c>
      <c r="E120" s="273" t="s">
        <v>58</v>
      </c>
      <c r="F120" s="273">
        <v>10</v>
      </c>
      <c r="G120" s="273" t="s">
        <v>1337</v>
      </c>
      <c r="H120" s="362" t="s">
        <v>1337</v>
      </c>
      <c r="I120" s="369"/>
      <c r="J120" s="369"/>
      <c r="K120" s="369"/>
      <c r="L120" s="369"/>
      <c r="M120" s="364"/>
      <c r="N120" s="369"/>
      <c r="O120" s="369"/>
      <c r="P120" s="369"/>
      <c r="Q120" s="369"/>
      <c r="R120" s="368"/>
      <c r="S120" s="368"/>
      <c r="T120" s="368"/>
      <c r="U120" s="273"/>
      <c r="V120" s="364" t="e">
        <v>#N/A</v>
      </c>
      <c r="W120" s="273"/>
      <c r="X120" s="258">
        <v>0</v>
      </c>
      <c r="Y120" s="273"/>
      <c r="Z120" s="273"/>
      <c r="AA120" s="273"/>
      <c r="AB120" s="258" t="e">
        <v>#N/A</v>
      </c>
      <c r="AC120" s="394"/>
      <c r="AD120" s="273"/>
    </row>
    <row r="121" spans="1:30" hidden="1">
      <c r="A121" s="196">
        <v>17</v>
      </c>
      <c r="B121" s="196" t="s">
        <v>371</v>
      </c>
      <c r="C121" s="273">
        <v>99</v>
      </c>
      <c r="D121" s="273" t="s">
        <v>373</v>
      </c>
      <c r="E121" s="273" t="s">
        <v>869</v>
      </c>
      <c r="F121" s="273">
        <v>10</v>
      </c>
      <c r="G121" s="273" t="s">
        <v>1337</v>
      </c>
      <c r="H121" s="395" t="s">
        <v>195</v>
      </c>
      <c r="I121" s="364">
        <v>913009</v>
      </c>
      <c r="J121" s="364">
        <v>0</v>
      </c>
      <c r="K121" s="364">
        <v>0</v>
      </c>
      <c r="L121" s="364">
        <v>0</v>
      </c>
      <c r="M121" s="364">
        <v>0</v>
      </c>
      <c r="N121" s="364">
        <v>0</v>
      </c>
      <c r="O121" s="364">
        <v>913009</v>
      </c>
      <c r="P121" s="364">
        <v>10965.845289999999</v>
      </c>
      <c r="Q121" s="364">
        <v>36520.36</v>
      </c>
      <c r="R121" s="258">
        <v>5.4027369999999998E-2</v>
      </c>
      <c r="S121" s="258">
        <v>5.3460932622552006E-2</v>
      </c>
      <c r="T121" s="258">
        <v>6.3366878800000004</v>
      </c>
      <c r="U121" s="273"/>
      <c r="V121" s="364">
        <v>95834038.299999997</v>
      </c>
      <c r="W121" s="273"/>
      <c r="X121" s="258">
        <v>0</v>
      </c>
      <c r="Y121" s="273"/>
      <c r="Z121" s="273"/>
      <c r="AA121" s="273"/>
      <c r="AB121" s="258" t="s">
        <v>1246</v>
      </c>
      <c r="AC121" s="394"/>
      <c r="AD121" s="273"/>
    </row>
    <row r="122" spans="1:30" hidden="1">
      <c r="A122" s="196">
        <v>17</v>
      </c>
      <c r="B122" s="196" t="s">
        <v>371</v>
      </c>
      <c r="C122" s="273">
        <v>100</v>
      </c>
      <c r="D122" s="377" t="s">
        <v>1382</v>
      </c>
      <c r="E122" s="273" t="s">
        <v>1383</v>
      </c>
      <c r="F122" s="273">
        <v>10</v>
      </c>
      <c r="G122" s="273" t="s">
        <v>1337</v>
      </c>
      <c r="H122" s="395" t="s">
        <v>577</v>
      </c>
      <c r="I122" s="364">
        <v>328879</v>
      </c>
      <c r="J122" s="364">
        <v>0</v>
      </c>
      <c r="K122" s="364">
        <v>0</v>
      </c>
      <c r="L122" s="364">
        <v>0</v>
      </c>
      <c r="M122" s="364">
        <v>0</v>
      </c>
      <c r="N122" s="364">
        <v>0</v>
      </c>
      <c r="O122" s="364">
        <v>328879</v>
      </c>
      <c r="P122" s="364">
        <v>0</v>
      </c>
      <c r="Q122" s="364">
        <v>0</v>
      </c>
      <c r="R122" s="258">
        <v>0</v>
      </c>
      <c r="S122" s="258">
        <v>0</v>
      </c>
      <c r="T122" s="258">
        <v>8.2219750000000005</v>
      </c>
      <c r="U122" s="273"/>
      <c r="V122" s="364"/>
      <c r="W122" s="273"/>
      <c r="X122" s="258"/>
      <c r="Y122" s="273"/>
      <c r="Z122" s="273"/>
      <c r="AA122" s="273"/>
      <c r="AB122" s="258"/>
      <c r="AC122" s="394"/>
      <c r="AD122" s="273"/>
    </row>
    <row r="123" spans="1:30" hidden="1">
      <c r="A123" s="196">
        <v>17</v>
      </c>
      <c r="B123" s="196" t="s">
        <v>371</v>
      </c>
      <c r="C123" s="273">
        <v>100</v>
      </c>
      <c r="D123" s="273" t="s">
        <v>619</v>
      </c>
      <c r="E123" s="273" t="s">
        <v>1045</v>
      </c>
      <c r="F123" s="273">
        <v>10</v>
      </c>
      <c r="G123" s="273" t="s">
        <v>1337</v>
      </c>
      <c r="H123" s="395" t="s">
        <v>212</v>
      </c>
      <c r="I123" s="364">
        <v>1684101</v>
      </c>
      <c r="J123" s="364">
        <v>0</v>
      </c>
      <c r="K123" s="364">
        <v>0</v>
      </c>
      <c r="L123" s="364">
        <v>0</v>
      </c>
      <c r="M123" s="364">
        <v>0</v>
      </c>
      <c r="N123" s="364">
        <v>0</v>
      </c>
      <c r="O123" s="364">
        <v>1684101</v>
      </c>
      <c r="P123" s="364">
        <v>18879.3737454</v>
      </c>
      <c r="Q123" s="364">
        <v>44965.496700000003</v>
      </c>
      <c r="R123" s="258">
        <v>6.6520899999999994E-2</v>
      </c>
      <c r="S123" s="258">
        <v>6.582348556855093E-2</v>
      </c>
      <c r="T123" s="258">
        <v>2.1051262500000001</v>
      </c>
      <c r="U123" s="273"/>
      <c r="V123" s="364" t="e">
        <v>#N/A</v>
      </c>
      <c r="W123" s="273"/>
      <c r="X123" s="258">
        <v>0</v>
      </c>
      <c r="Y123" s="273"/>
      <c r="Z123" s="273"/>
      <c r="AA123" s="273"/>
      <c r="AB123" s="258" t="e">
        <v>#N/A</v>
      </c>
      <c r="AC123" s="394"/>
      <c r="AD123" s="273"/>
    </row>
    <row r="124" spans="1:30" hidden="1">
      <c r="A124" s="196">
        <v>17</v>
      </c>
      <c r="B124" s="196" t="s">
        <v>371</v>
      </c>
      <c r="C124" s="273">
        <v>101</v>
      </c>
      <c r="D124" s="273" t="s">
        <v>625</v>
      </c>
      <c r="E124" s="273" t="s">
        <v>1050</v>
      </c>
      <c r="F124" s="273">
        <v>10</v>
      </c>
      <c r="G124" s="273" t="s">
        <v>1337</v>
      </c>
      <c r="H124" s="395" t="s">
        <v>214</v>
      </c>
      <c r="I124" s="364">
        <v>275595</v>
      </c>
      <c r="J124" s="364">
        <v>0</v>
      </c>
      <c r="K124" s="364">
        <v>0</v>
      </c>
      <c r="L124" s="364">
        <v>0</v>
      </c>
      <c r="M124" s="364">
        <v>0</v>
      </c>
      <c r="N124" s="364">
        <v>0</v>
      </c>
      <c r="O124" s="364">
        <v>275595</v>
      </c>
      <c r="P124" s="364">
        <v>6003.7842295</v>
      </c>
      <c r="Q124" s="364">
        <v>46851.15</v>
      </c>
      <c r="R124" s="258">
        <v>6.9310499999999997E-2</v>
      </c>
      <c r="S124" s="258">
        <v>6.8583830319281558E-2</v>
      </c>
      <c r="T124" s="258">
        <v>0.46665222000000001</v>
      </c>
      <c r="U124" s="273"/>
      <c r="V124" s="364">
        <v>2876693.39</v>
      </c>
      <c r="W124" s="273"/>
      <c r="X124" s="258">
        <v>0</v>
      </c>
      <c r="Y124" s="273"/>
      <c r="Z124" s="273"/>
      <c r="AA124" s="273"/>
      <c r="AB124" s="258" t="s">
        <v>1246</v>
      </c>
      <c r="AC124" s="394"/>
      <c r="AD124" s="273"/>
    </row>
    <row r="125" spans="1:30" hidden="1">
      <c r="A125" s="196">
        <v>17</v>
      </c>
      <c r="B125" s="196" t="s">
        <v>371</v>
      </c>
      <c r="C125" s="273">
        <v>102</v>
      </c>
      <c r="D125" s="273" t="s">
        <v>377</v>
      </c>
      <c r="E125" s="273" t="s">
        <v>872</v>
      </c>
      <c r="F125" s="273">
        <v>10</v>
      </c>
      <c r="G125" s="273" t="s">
        <v>1337</v>
      </c>
      <c r="H125" s="395" t="s">
        <v>218</v>
      </c>
      <c r="I125" s="364">
        <v>45300</v>
      </c>
      <c r="J125" s="364">
        <v>0</v>
      </c>
      <c r="K125" s="364">
        <v>0</v>
      </c>
      <c r="L125" s="364">
        <v>0</v>
      </c>
      <c r="M125" s="364">
        <v>0</v>
      </c>
      <c r="N125" s="364">
        <v>0</v>
      </c>
      <c r="O125" s="364">
        <v>45300</v>
      </c>
      <c r="P125" s="364">
        <v>0</v>
      </c>
      <c r="Q125" s="364">
        <v>0</v>
      </c>
      <c r="R125" s="258">
        <v>0</v>
      </c>
      <c r="S125" s="258">
        <v>0</v>
      </c>
      <c r="T125" s="258">
        <v>2.2650000000000001</v>
      </c>
      <c r="U125" s="273"/>
      <c r="V125" s="364">
        <v>20482064</v>
      </c>
      <c r="W125" s="273"/>
      <c r="X125" s="258">
        <v>0</v>
      </c>
      <c r="Y125" s="273"/>
      <c r="Z125" s="273"/>
      <c r="AA125" s="273"/>
      <c r="AB125" s="258" t="s">
        <v>1246</v>
      </c>
      <c r="AC125" s="394" t="s">
        <v>1389</v>
      </c>
      <c r="AD125" s="273"/>
    </row>
    <row r="126" spans="1:30" hidden="1">
      <c r="A126" s="196">
        <v>17</v>
      </c>
      <c r="B126" s="196" t="s">
        <v>371</v>
      </c>
      <c r="C126" s="273">
        <v>103</v>
      </c>
      <c r="D126" s="273" t="s">
        <v>379</v>
      </c>
      <c r="E126" s="273" t="s">
        <v>873</v>
      </c>
      <c r="F126" s="273">
        <v>10</v>
      </c>
      <c r="G126" s="273" t="s">
        <v>1337</v>
      </c>
      <c r="H126" s="395" t="s">
        <v>378</v>
      </c>
      <c r="I126" s="364">
        <v>35925</v>
      </c>
      <c r="J126" s="364">
        <v>0</v>
      </c>
      <c r="K126" s="364">
        <v>0</v>
      </c>
      <c r="L126" s="364">
        <v>0</v>
      </c>
      <c r="M126" s="364">
        <v>0</v>
      </c>
      <c r="N126" s="364">
        <v>0</v>
      </c>
      <c r="O126" s="364">
        <v>35925</v>
      </c>
      <c r="P126" s="364">
        <v>0</v>
      </c>
      <c r="Q126" s="364">
        <v>0</v>
      </c>
      <c r="R126" s="258">
        <v>0</v>
      </c>
      <c r="S126" s="258">
        <v>0</v>
      </c>
      <c r="T126" s="258">
        <v>2.8740000000000001</v>
      </c>
      <c r="U126" s="273"/>
      <c r="V126" s="364">
        <v>10878626.07</v>
      </c>
      <c r="W126" s="273"/>
      <c r="X126" s="258">
        <v>0</v>
      </c>
      <c r="Y126" s="273"/>
      <c r="Z126" s="273"/>
      <c r="AA126" s="273"/>
      <c r="AB126" s="258" t="s">
        <v>1246</v>
      </c>
      <c r="AC126" s="394"/>
      <c r="AD126" s="273"/>
    </row>
    <row r="127" spans="1:30" hidden="1">
      <c r="A127" s="196">
        <v>17</v>
      </c>
      <c r="B127" s="196" t="s">
        <v>371</v>
      </c>
      <c r="C127" s="273">
        <v>104</v>
      </c>
      <c r="D127" s="273" t="s">
        <v>650</v>
      </c>
      <c r="E127" s="273" t="s">
        <v>1062</v>
      </c>
      <c r="F127" s="273">
        <v>10</v>
      </c>
      <c r="G127" s="273" t="s">
        <v>1337</v>
      </c>
      <c r="H127" s="395" t="s">
        <v>222</v>
      </c>
      <c r="I127" s="364">
        <v>2762995</v>
      </c>
      <c r="J127" s="364">
        <v>0</v>
      </c>
      <c r="K127" s="364">
        <v>0</v>
      </c>
      <c r="L127" s="364">
        <v>0</v>
      </c>
      <c r="M127" s="364">
        <v>0</v>
      </c>
      <c r="N127" s="364">
        <v>0</v>
      </c>
      <c r="O127" s="364">
        <v>2762995</v>
      </c>
      <c r="P127" s="364">
        <v>32810.088114099999</v>
      </c>
      <c r="Q127" s="364">
        <v>135082.82555000001</v>
      </c>
      <c r="R127" s="258">
        <v>0.19983838000000001</v>
      </c>
      <c r="S127" s="258">
        <v>0.19774322693403068</v>
      </c>
      <c r="T127" s="258">
        <v>0.93005051000000005</v>
      </c>
      <c r="U127" s="273"/>
      <c r="V127" s="364">
        <v>6231548.4500000002</v>
      </c>
      <c r="W127" s="273"/>
      <c r="X127" s="258">
        <v>0</v>
      </c>
      <c r="Y127" s="273"/>
      <c r="Z127" s="273"/>
      <c r="AA127" s="273"/>
      <c r="AB127" s="258" t="s">
        <v>1246</v>
      </c>
      <c r="AC127" s="394"/>
      <c r="AD127" s="273"/>
    </row>
    <row r="128" spans="1:30" hidden="1">
      <c r="A128" s="196">
        <v>17</v>
      </c>
      <c r="B128" s="196" t="s">
        <v>371</v>
      </c>
      <c r="C128" s="273">
        <v>105</v>
      </c>
      <c r="D128" s="273" t="s">
        <v>655</v>
      </c>
      <c r="E128" s="273" t="s">
        <v>1064</v>
      </c>
      <c r="F128" s="273">
        <v>10</v>
      </c>
      <c r="G128" s="273" t="s">
        <v>1337</v>
      </c>
      <c r="H128" s="395" t="s">
        <v>228</v>
      </c>
      <c r="I128" s="364">
        <v>431946</v>
      </c>
      <c r="J128" s="364">
        <v>0</v>
      </c>
      <c r="K128" s="364">
        <v>0</v>
      </c>
      <c r="L128" s="364">
        <v>0</v>
      </c>
      <c r="M128" s="364">
        <v>0</v>
      </c>
      <c r="N128" s="364">
        <v>0</v>
      </c>
      <c r="O128" s="364">
        <v>431946</v>
      </c>
      <c r="P128" s="364">
        <v>894.12821999999994</v>
      </c>
      <c r="Q128" s="364">
        <v>3153.2057999999997</v>
      </c>
      <c r="R128" s="258">
        <v>4.6647800000000003E-3</v>
      </c>
      <c r="S128" s="258">
        <v>4.615872428936631E-3</v>
      </c>
      <c r="T128" s="258">
        <v>4.4714906799999996</v>
      </c>
      <c r="U128" s="273"/>
      <c r="V128" s="364">
        <v>369443.11</v>
      </c>
      <c r="W128" s="273"/>
      <c r="X128" s="258">
        <v>0</v>
      </c>
      <c r="Y128" s="273"/>
      <c r="Z128" s="273"/>
      <c r="AA128" s="273"/>
      <c r="AB128" s="258" t="s">
        <v>1246</v>
      </c>
      <c r="AC128" s="394" t="s">
        <v>1389</v>
      </c>
      <c r="AD128" s="273"/>
    </row>
    <row r="129" spans="1:30" hidden="1">
      <c r="A129" s="196">
        <v>17</v>
      </c>
      <c r="B129" s="196" t="s">
        <v>371</v>
      </c>
      <c r="C129" s="273">
        <v>106</v>
      </c>
      <c r="D129" s="273" t="s">
        <v>381</v>
      </c>
      <c r="E129" s="273" t="s">
        <v>874</v>
      </c>
      <c r="F129" s="273">
        <v>10</v>
      </c>
      <c r="G129" s="273" t="s">
        <v>1337</v>
      </c>
      <c r="H129" s="395" t="s">
        <v>656</v>
      </c>
      <c r="I129" s="364">
        <v>36944</v>
      </c>
      <c r="J129" s="364">
        <v>0</v>
      </c>
      <c r="K129" s="364">
        <v>0</v>
      </c>
      <c r="L129" s="364">
        <v>0</v>
      </c>
      <c r="M129" s="364">
        <v>0</v>
      </c>
      <c r="N129" s="364">
        <v>0</v>
      </c>
      <c r="O129" s="364">
        <v>36944</v>
      </c>
      <c r="P129" s="364">
        <v>0</v>
      </c>
      <c r="Q129" s="364">
        <v>0</v>
      </c>
      <c r="R129" s="258">
        <v>0</v>
      </c>
      <c r="S129" s="258">
        <v>0</v>
      </c>
      <c r="T129" s="258">
        <v>0.43209356999999998</v>
      </c>
      <c r="U129" s="273"/>
      <c r="V129" s="364">
        <v>89898942.5</v>
      </c>
      <c r="W129" s="273"/>
      <c r="X129" s="258">
        <v>0</v>
      </c>
      <c r="Y129" s="273"/>
      <c r="Z129" s="273"/>
      <c r="AA129" s="273"/>
      <c r="AB129" s="258" t="s">
        <v>1246</v>
      </c>
      <c r="AC129" s="394"/>
      <c r="AD129" s="273"/>
    </row>
    <row r="130" spans="1:30" hidden="1">
      <c r="A130" s="196">
        <v>17</v>
      </c>
      <c r="B130" s="196" t="s">
        <v>371</v>
      </c>
      <c r="C130" s="273">
        <v>107</v>
      </c>
      <c r="D130" s="273" t="s">
        <v>383</v>
      </c>
      <c r="E130" s="273" t="s">
        <v>1069</v>
      </c>
      <c r="F130" s="273">
        <v>10</v>
      </c>
      <c r="G130" s="273" t="s">
        <v>1337</v>
      </c>
      <c r="H130" s="395" t="s">
        <v>382</v>
      </c>
      <c r="I130" s="364">
        <v>2814830</v>
      </c>
      <c r="J130" s="364">
        <v>0</v>
      </c>
      <c r="K130" s="364">
        <v>0</v>
      </c>
      <c r="L130" s="364">
        <v>0</v>
      </c>
      <c r="M130" s="364">
        <v>0</v>
      </c>
      <c r="N130" s="364">
        <v>0</v>
      </c>
      <c r="O130" s="364">
        <v>2814830</v>
      </c>
      <c r="P130" s="364">
        <v>2955.5715</v>
      </c>
      <c r="Q130" s="364">
        <v>81630.070000000007</v>
      </c>
      <c r="R130" s="258">
        <v>0.12076162</v>
      </c>
      <c r="S130" s="258">
        <v>0.11949552721397609</v>
      </c>
      <c r="T130" s="258">
        <v>5.5289230199999997</v>
      </c>
      <c r="U130" s="273"/>
      <c r="V130" s="364">
        <v>36707462.549999997</v>
      </c>
      <c r="W130" s="273"/>
      <c r="X130" s="258">
        <v>0</v>
      </c>
      <c r="Y130" s="273"/>
      <c r="Z130" s="273"/>
      <c r="AA130" s="273"/>
      <c r="AB130" s="258" t="s">
        <v>1246</v>
      </c>
      <c r="AC130" s="394"/>
      <c r="AD130" s="273"/>
    </row>
    <row r="131" spans="1:30" hidden="1">
      <c r="A131" s="196">
        <v>17</v>
      </c>
      <c r="B131" s="196" t="s">
        <v>371</v>
      </c>
      <c r="C131" s="273">
        <v>108</v>
      </c>
      <c r="D131" s="273" t="s">
        <v>675</v>
      </c>
      <c r="E131" s="273" t="s">
        <v>1075</v>
      </c>
      <c r="F131" s="273">
        <v>10</v>
      </c>
      <c r="G131" s="273" t="s">
        <v>1337</v>
      </c>
      <c r="H131" s="395" t="s">
        <v>236</v>
      </c>
      <c r="I131" s="364">
        <v>1361665</v>
      </c>
      <c r="J131" s="364">
        <v>0</v>
      </c>
      <c r="K131" s="364">
        <v>0</v>
      </c>
      <c r="L131" s="364">
        <v>0</v>
      </c>
      <c r="M131" s="364">
        <v>0</v>
      </c>
      <c r="N131" s="364">
        <v>0</v>
      </c>
      <c r="O131" s="364">
        <v>1361665</v>
      </c>
      <c r="P131" s="364">
        <v>8685.6570884000012</v>
      </c>
      <c r="Q131" s="364">
        <v>73856.709599999987</v>
      </c>
      <c r="R131" s="258">
        <v>0.10926189</v>
      </c>
      <c r="S131" s="258">
        <v>0.10811636510836664</v>
      </c>
      <c r="T131" s="258">
        <v>0.48225266999999999</v>
      </c>
      <c r="U131" s="273"/>
      <c r="V131" s="364">
        <v>29322988.91</v>
      </c>
      <c r="W131" s="273"/>
      <c r="X131" s="258">
        <v>0</v>
      </c>
      <c r="Y131" s="273"/>
      <c r="Z131" s="273"/>
      <c r="AA131" s="273"/>
      <c r="AB131" s="258" t="s">
        <v>1246</v>
      </c>
      <c r="AC131" s="394"/>
      <c r="AD131" s="273"/>
    </row>
    <row r="132" spans="1:30" hidden="1">
      <c r="A132" s="196">
        <v>17</v>
      </c>
      <c r="B132" s="196" t="s">
        <v>371</v>
      </c>
      <c r="C132" s="273">
        <v>109</v>
      </c>
      <c r="D132" s="273" t="s">
        <v>668</v>
      </c>
      <c r="E132" s="273" t="s">
        <v>1071</v>
      </c>
      <c r="F132" s="273">
        <v>10</v>
      </c>
      <c r="G132" s="273" t="s">
        <v>1337</v>
      </c>
      <c r="H132" s="395" t="s">
        <v>1401</v>
      </c>
      <c r="I132" s="364">
        <v>515277</v>
      </c>
      <c r="J132" s="364">
        <v>0</v>
      </c>
      <c r="K132" s="364">
        <v>0</v>
      </c>
      <c r="L132" s="364">
        <v>0</v>
      </c>
      <c r="M132" s="364">
        <v>0</v>
      </c>
      <c r="N132" s="364">
        <v>0</v>
      </c>
      <c r="O132" s="364">
        <v>515277</v>
      </c>
      <c r="P132" s="364">
        <v>-1.3129999999999999E-4</v>
      </c>
      <c r="Q132" s="364">
        <v>0</v>
      </c>
      <c r="R132" s="258">
        <v>0</v>
      </c>
      <c r="S132" s="258">
        <v>0</v>
      </c>
      <c r="T132" s="258">
        <v>2.7278921299999999</v>
      </c>
      <c r="U132" s="273"/>
      <c r="V132" s="364" t="e">
        <v>#N/A</v>
      </c>
      <c r="W132" s="273"/>
      <c r="X132" s="258">
        <v>0</v>
      </c>
      <c r="Y132" s="273"/>
      <c r="Z132" s="273"/>
      <c r="AA132" s="273"/>
      <c r="AB132" s="258" t="e">
        <v>#N/A</v>
      </c>
      <c r="AC132" s="394"/>
      <c r="AD132" s="273"/>
    </row>
    <row r="133" spans="1:30" hidden="1">
      <c r="A133" s="196">
        <v>17</v>
      </c>
      <c r="B133" s="196" t="s">
        <v>371</v>
      </c>
      <c r="C133" s="273">
        <v>110</v>
      </c>
      <c r="D133" s="273" t="s">
        <v>671</v>
      </c>
      <c r="E133" s="273" t="s">
        <v>1073</v>
      </c>
      <c r="F133" s="273">
        <v>10</v>
      </c>
      <c r="G133" s="273" t="s">
        <v>1337</v>
      </c>
      <c r="H133" s="395" t="s">
        <v>239</v>
      </c>
      <c r="I133" s="364">
        <v>2214169</v>
      </c>
      <c r="J133" s="364">
        <v>0</v>
      </c>
      <c r="K133" s="364">
        <v>0</v>
      </c>
      <c r="L133" s="364">
        <v>0</v>
      </c>
      <c r="M133" s="364">
        <v>0</v>
      </c>
      <c r="N133" s="364">
        <v>0</v>
      </c>
      <c r="O133" s="364">
        <v>2214169</v>
      </c>
      <c r="P133" s="364">
        <v>70918.00192010001</v>
      </c>
      <c r="Q133" s="364">
        <v>198920.94296000001</v>
      </c>
      <c r="R133" s="258">
        <v>0.29427899000000002</v>
      </c>
      <c r="S133" s="258">
        <v>0.29119371027008145</v>
      </c>
      <c r="T133" s="258">
        <v>3.6902816700000001</v>
      </c>
      <c r="U133" s="273"/>
      <c r="V133" s="364">
        <v>7251523.1100000003</v>
      </c>
      <c r="W133" s="273"/>
      <c r="X133" s="258">
        <v>0</v>
      </c>
      <c r="Y133" s="273"/>
      <c r="Z133" s="273"/>
      <c r="AA133" s="273"/>
      <c r="AB133" s="258" t="s">
        <v>1246</v>
      </c>
      <c r="AC133" s="394"/>
      <c r="AD133" s="273"/>
    </row>
    <row r="134" spans="1:30" hidden="1">
      <c r="A134" s="196">
        <v>17</v>
      </c>
      <c r="B134" s="196" t="s">
        <v>371</v>
      </c>
      <c r="C134" s="273">
        <v>111</v>
      </c>
      <c r="D134" s="273" t="s">
        <v>385</v>
      </c>
      <c r="E134" s="273" t="s">
        <v>1076</v>
      </c>
      <c r="F134" s="273">
        <v>10</v>
      </c>
      <c r="G134" s="273" t="s">
        <v>1337</v>
      </c>
      <c r="H134" s="395" t="s">
        <v>242</v>
      </c>
      <c r="I134" s="364">
        <v>605578</v>
      </c>
      <c r="J134" s="364">
        <v>0</v>
      </c>
      <c r="K134" s="364">
        <v>0</v>
      </c>
      <c r="L134" s="364">
        <v>0</v>
      </c>
      <c r="M134" s="364">
        <v>0</v>
      </c>
      <c r="N134" s="364">
        <v>0</v>
      </c>
      <c r="O134" s="364">
        <v>605578</v>
      </c>
      <c r="P134" s="364">
        <v>181.67339999999999</v>
      </c>
      <c r="Q134" s="364">
        <v>1695.6183999999998</v>
      </c>
      <c r="R134" s="258">
        <v>2.5084600000000001E-3</v>
      </c>
      <c r="S134" s="258">
        <v>2.4821590213228847E-3</v>
      </c>
      <c r="T134" s="258">
        <v>2.7395273499999999</v>
      </c>
      <c r="U134" s="273"/>
      <c r="V134" s="364">
        <v>66264982.259999998</v>
      </c>
      <c r="W134" s="273"/>
      <c r="X134" s="258">
        <v>0</v>
      </c>
      <c r="Y134" s="273"/>
      <c r="Z134" s="273"/>
      <c r="AA134" s="273"/>
      <c r="AB134" s="258" t="s">
        <v>1246</v>
      </c>
      <c r="AC134" s="394"/>
      <c r="AD134" s="273"/>
    </row>
    <row r="135" spans="1:30" hidden="1">
      <c r="A135" s="196">
        <v>17</v>
      </c>
      <c r="B135" s="196" t="s">
        <v>371</v>
      </c>
      <c r="C135" s="273">
        <v>112</v>
      </c>
      <c r="D135" s="273" t="s">
        <v>386</v>
      </c>
      <c r="E135" s="273" t="s">
        <v>1077</v>
      </c>
      <c r="F135" s="273">
        <v>10</v>
      </c>
      <c r="G135" s="273" t="s">
        <v>1337</v>
      </c>
      <c r="H135" s="395" t="s">
        <v>1402</v>
      </c>
      <c r="I135" s="364">
        <v>5626868</v>
      </c>
      <c r="J135" s="364">
        <v>0</v>
      </c>
      <c r="K135" s="364">
        <v>0</v>
      </c>
      <c r="L135" s="364">
        <v>0</v>
      </c>
      <c r="M135" s="364">
        <v>0</v>
      </c>
      <c r="N135" s="364">
        <v>0</v>
      </c>
      <c r="O135" s="364">
        <v>5626868</v>
      </c>
      <c r="P135" s="364">
        <v>75809.058296399991</v>
      </c>
      <c r="Q135" s="364">
        <v>287870.56688</v>
      </c>
      <c r="R135" s="258">
        <v>0.42586899</v>
      </c>
      <c r="S135" s="258">
        <v>0.42140408747305697</v>
      </c>
      <c r="T135" s="258">
        <v>2.3423665200000001</v>
      </c>
      <c r="U135" s="273"/>
      <c r="V135" s="364">
        <v>231619649.31999999</v>
      </c>
      <c r="W135" s="273"/>
      <c r="X135" s="258">
        <v>0</v>
      </c>
      <c r="Y135" s="273"/>
      <c r="Z135" s="273"/>
      <c r="AA135" s="273"/>
      <c r="AB135" s="258" t="s">
        <v>1246</v>
      </c>
      <c r="AC135" s="394"/>
      <c r="AD135" s="273"/>
    </row>
    <row r="136" spans="1:30" hidden="1">
      <c r="A136" s="196">
        <v>17</v>
      </c>
      <c r="B136" s="196" t="s">
        <v>371</v>
      </c>
      <c r="C136" s="273">
        <v>113</v>
      </c>
      <c r="D136" s="273" t="s">
        <v>686</v>
      </c>
      <c r="E136" s="273" t="s">
        <v>1078</v>
      </c>
      <c r="F136" s="273">
        <v>10</v>
      </c>
      <c r="G136" s="273" t="s">
        <v>1337</v>
      </c>
      <c r="H136" s="395" t="s">
        <v>246</v>
      </c>
      <c r="I136" s="364">
        <v>4160699</v>
      </c>
      <c r="J136" s="364">
        <v>125000</v>
      </c>
      <c r="K136" s="364">
        <v>0</v>
      </c>
      <c r="L136" s="364">
        <v>0</v>
      </c>
      <c r="M136" s="364">
        <v>0</v>
      </c>
      <c r="N136" s="364">
        <v>0</v>
      </c>
      <c r="O136" s="364">
        <v>4285699</v>
      </c>
      <c r="P136" s="364">
        <v>216424.79222850001</v>
      </c>
      <c r="Q136" s="364">
        <v>602526.42241</v>
      </c>
      <c r="R136" s="258">
        <v>0.89136351000000003</v>
      </c>
      <c r="S136" s="258">
        <v>0.88201826246423409</v>
      </c>
      <c r="T136" s="258">
        <v>1.2189139499999999</v>
      </c>
      <c r="U136" s="273"/>
      <c r="V136" s="364">
        <v>26912336.719999999</v>
      </c>
      <c r="W136" s="273"/>
      <c r="X136" s="258">
        <v>0</v>
      </c>
      <c r="Y136" s="273"/>
      <c r="Z136" s="273"/>
      <c r="AA136" s="273"/>
      <c r="AB136" s="258" t="s">
        <v>1246</v>
      </c>
      <c r="AC136" s="394"/>
      <c r="AD136" s="273"/>
    </row>
    <row r="137" spans="1:30" hidden="1">
      <c r="A137" s="196">
        <v>17</v>
      </c>
      <c r="B137" s="196" t="s">
        <v>371</v>
      </c>
      <c r="C137" s="273">
        <v>114</v>
      </c>
      <c r="D137" s="273" t="s">
        <v>693</v>
      </c>
      <c r="E137" s="273" t="s">
        <v>1080</v>
      </c>
      <c r="F137" s="273">
        <v>10</v>
      </c>
      <c r="G137" s="273" t="s">
        <v>1337</v>
      </c>
      <c r="H137" s="395" t="s">
        <v>687</v>
      </c>
      <c r="I137" s="364">
        <v>1803686</v>
      </c>
      <c r="J137" s="364">
        <v>0</v>
      </c>
      <c r="K137" s="364">
        <v>0</v>
      </c>
      <c r="L137" s="364">
        <v>0</v>
      </c>
      <c r="M137" s="364">
        <v>0</v>
      </c>
      <c r="N137" s="364">
        <v>0</v>
      </c>
      <c r="O137" s="364">
        <v>1803686</v>
      </c>
      <c r="P137" s="364">
        <v>0</v>
      </c>
      <c r="Q137" s="364">
        <v>0</v>
      </c>
      <c r="R137" s="258">
        <v>0</v>
      </c>
      <c r="S137" s="258">
        <v>0</v>
      </c>
      <c r="T137" s="258">
        <v>10.39450678</v>
      </c>
      <c r="U137" s="273"/>
      <c r="V137" s="364">
        <v>1077944</v>
      </c>
      <c r="W137" s="273"/>
      <c r="X137" s="258">
        <v>0</v>
      </c>
      <c r="Y137" s="273"/>
      <c r="Z137" s="273"/>
      <c r="AA137" s="273"/>
      <c r="AB137" s="258" t="s">
        <v>1246</v>
      </c>
      <c r="AC137" s="394"/>
      <c r="AD137" s="273"/>
    </row>
    <row r="138" spans="1:30" hidden="1">
      <c r="A138" s="196">
        <v>17</v>
      </c>
      <c r="B138" s="196" t="s">
        <v>371</v>
      </c>
      <c r="C138" s="273">
        <v>115</v>
      </c>
      <c r="D138" s="273" t="s">
        <v>391</v>
      </c>
      <c r="E138" s="273" t="s">
        <v>879</v>
      </c>
      <c r="F138" s="273">
        <v>10</v>
      </c>
      <c r="G138" s="273" t="s">
        <v>1337</v>
      </c>
      <c r="H138" s="395" t="s">
        <v>250</v>
      </c>
      <c r="I138" s="364">
        <v>592645</v>
      </c>
      <c r="J138" s="364">
        <v>0</v>
      </c>
      <c r="K138" s="364">
        <v>0</v>
      </c>
      <c r="L138" s="364">
        <v>0</v>
      </c>
      <c r="M138" s="364">
        <v>0</v>
      </c>
      <c r="N138" s="364">
        <v>0</v>
      </c>
      <c r="O138" s="364">
        <v>592645</v>
      </c>
      <c r="P138" s="364">
        <v>2074.2578899999999</v>
      </c>
      <c r="Q138" s="364">
        <v>21157.426500000001</v>
      </c>
      <c r="R138" s="258">
        <v>3.1299800000000003E-2</v>
      </c>
      <c r="S138" s="258">
        <v>3.0971648488215788E-2</v>
      </c>
      <c r="T138" s="258">
        <v>1.9234913600000001</v>
      </c>
      <c r="U138" s="273"/>
      <c r="V138" s="364">
        <v>12548614</v>
      </c>
      <c r="W138" s="273"/>
      <c r="X138" s="258">
        <v>0</v>
      </c>
      <c r="Y138" s="273"/>
      <c r="Z138" s="273"/>
      <c r="AA138" s="273"/>
      <c r="AB138" s="258" t="s">
        <v>1246</v>
      </c>
      <c r="AC138" s="394"/>
      <c r="AD138" s="273"/>
    </row>
    <row r="139" spans="1:30" hidden="1">
      <c r="A139" s="196">
        <v>17</v>
      </c>
      <c r="B139" s="196" t="s">
        <v>371</v>
      </c>
      <c r="C139" s="273">
        <v>116</v>
      </c>
      <c r="D139" s="273" t="s">
        <v>707</v>
      </c>
      <c r="E139" s="273" t="s">
        <v>1092</v>
      </c>
      <c r="F139" s="273">
        <v>10</v>
      </c>
      <c r="G139" s="273" t="s">
        <v>1337</v>
      </c>
      <c r="H139" s="395" t="s">
        <v>262</v>
      </c>
      <c r="I139" s="364">
        <v>352976</v>
      </c>
      <c r="J139" s="364">
        <v>0</v>
      </c>
      <c r="K139" s="364">
        <v>0</v>
      </c>
      <c r="L139" s="364">
        <v>0</v>
      </c>
      <c r="M139" s="364">
        <v>0</v>
      </c>
      <c r="N139" s="364">
        <v>0</v>
      </c>
      <c r="O139" s="364">
        <v>352976</v>
      </c>
      <c r="P139" s="364">
        <v>24355.344000000001</v>
      </c>
      <c r="Q139" s="364">
        <v>416504.62048000004</v>
      </c>
      <c r="R139" s="258">
        <v>0.61616720000000003</v>
      </c>
      <c r="S139" s="258">
        <v>0.60970717299782573</v>
      </c>
      <c r="T139" s="258">
        <v>1.7575772700000001</v>
      </c>
      <c r="U139" s="273"/>
      <c r="V139" s="364">
        <v>3238784.58</v>
      </c>
      <c r="W139" s="273"/>
      <c r="X139" s="258">
        <v>0</v>
      </c>
      <c r="Y139" s="273"/>
      <c r="Z139" s="273"/>
      <c r="AA139" s="273"/>
      <c r="AB139" s="258" t="s">
        <v>1246</v>
      </c>
      <c r="AC139" s="394" t="s">
        <v>1389</v>
      </c>
      <c r="AD139" s="273"/>
    </row>
    <row r="140" spans="1:30" hidden="1">
      <c r="A140" s="196">
        <v>17</v>
      </c>
      <c r="B140" s="196" t="s">
        <v>371</v>
      </c>
      <c r="C140" s="273">
        <v>117</v>
      </c>
      <c r="D140" s="273" t="s">
        <v>390</v>
      </c>
      <c r="E140" s="273" t="s">
        <v>878</v>
      </c>
      <c r="F140" s="273">
        <v>10</v>
      </c>
      <c r="G140" s="273" t="s">
        <v>1337</v>
      </c>
      <c r="H140" s="395" t="s">
        <v>264</v>
      </c>
      <c r="I140" s="364">
        <v>258610</v>
      </c>
      <c r="J140" s="364">
        <v>0</v>
      </c>
      <c r="K140" s="364">
        <v>0</v>
      </c>
      <c r="L140" s="364">
        <v>0</v>
      </c>
      <c r="M140" s="364">
        <v>0</v>
      </c>
      <c r="N140" s="364">
        <v>0</v>
      </c>
      <c r="O140" s="364">
        <v>258610</v>
      </c>
      <c r="P140" s="364">
        <v>0</v>
      </c>
      <c r="Q140" s="364">
        <v>0</v>
      </c>
      <c r="R140" s="258">
        <v>0</v>
      </c>
      <c r="S140" s="258">
        <v>0</v>
      </c>
      <c r="T140" s="258">
        <v>2.1604845400000001</v>
      </c>
      <c r="U140" s="273"/>
      <c r="V140" s="364">
        <v>17256939</v>
      </c>
      <c r="W140" s="273"/>
      <c r="X140" s="258">
        <v>0</v>
      </c>
      <c r="Y140" s="273"/>
      <c r="Z140" s="273"/>
      <c r="AA140" s="273"/>
      <c r="AB140" s="258" t="s">
        <v>1246</v>
      </c>
      <c r="AC140" s="394"/>
      <c r="AD140" s="273"/>
    </row>
    <row r="141" spans="1:30" hidden="1">
      <c r="A141" s="196">
        <v>17</v>
      </c>
      <c r="B141" s="196" t="s">
        <v>371</v>
      </c>
      <c r="C141" s="273">
        <v>118</v>
      </c>
      <c r="D141" s="273" t="s">
        <v>719</v>
      </c>
      <c r="E141" s="273" t="s">
        <v>1098</v>
      </c>
      <c r="F141" s="273">
        <v>10</v>
      </c>
      <c r="G141" s="273" t="s">
        <v>1337</v>
      </c>
      <c r="H141" s="395" t="s">
        <v>260</v>
      </c>
      <c r="I141" s="364">
        <v>224435</v>
      </c>
      <c r="J141" s="364">
        <v>0</v>
      </c>
      <c r="K141" s="364">
        <v>0</v>
      </c>
      <c r="L141" s="364">
        <v>0</v>
      </c>
      <c r="M141" s="364">
        <v>0</v>
      </c>
      <c r="N141" s="364">
        <v>0</v>
      </c>
      <c r="O141" s="364">
        <v>224435</v>
      </c>
      <c r="P141" s="364">
        <v>16945.09</v>
      </c>
      <c r="Q141" s="364">
        <v>196335.73800000001</v>
      </c>
      <c r="R141" s="258">
        <v>0.2904545</v>
      </c>
      <c r="S141" s="258">
        <v>0.28740931525913282</v>
      </c>
      <c r="T141" s="258">
        <v>1.1399873</v>
      </c>
      <c r="U141" s="273"/>
      <c r="V141" s="364">
        <v>21440492.370000001</v>
      </c>
      <c r="W141" s="273"/>
      <c r="X141" s="258">
        <v>0</v>
      </c>
      <c r="Y141" s="273"/>
      <c r="Z141" s="273"/>
      <c r="AA141" s="273"/>
      <c r="AB141" s="258" t="s">
        <v>1246</v>
      </c>
      <c r="AC141" s="394"/>
      <c r="AD141" s="273"/>
    </row>
    <row r="142" spans="1:30" hidden="1">
      <c r="A142" s="196">
        <v>17</v>
      </c>
      <c r="B142" s="196" t="s">
        <v>371</v>
      </c>
      <c r="C142" s="273">
        <v>119</v>
      </c>
      <c r="D142" s="273" t="s">
        <v>725</v>
      </c>
      <c r="E142" s="273" t="s">
        <v>1101</v>
      </c>
      <c r="F142" s="273">
        <v>10</v>
      </c>
      <c r="G142" s="273" t="s">
        <v>1337</v>
      </c>
      <c r="H142" s="395" t="s">
        <v>268</v>
      </c>
      <c r="I142" s="364">
        <v>1044498</v>
      </c>
      <c r="J142" s="364">
        <v>0</v>
      </c>
      <c r="K142" s="364">
        <v>0</v>
      </c>
      <c r="L142" s="364">
        <v>0</v>
      </c>
      <c r="M142" s="364">
        <v>0</v>
      </c>
      <c r="N142" s="364">
        <v>0</v>
      </c>
      <c r="O142" s="364">
        <v>1044498</v>
      </c>
      <c r="P142" s="364">
        <v>5953.6385480000008</v>
      </c>
      <c r="Q142" s="364">
        <v>37361.693460000002</v>
      </c>
      <c r="R142" s="258">
        <v>5.5272019999999998E-2</v>
      </c>
      <c r="S142" s="258">
        <v>5.4692532514178445E-2</v>
      </c>
      <c r="T142" s="258">
        <v>12.089097219999999</v>
      </c>
      <c r="U142" s="273"/>
      <c r="V142" s="364">
        <v>4557314</v>
      </c>
      <c r="W142" s="273"/>
      <c r="X142" s="258">
        <v>0</v>
      </c>
      <c r="Y142" s="273"/>
      <c r="Z142" s="273"/>
      <c r="AA142" s="273"/>
      <c r="AB142" s="258" t="s">
        <v>1246</v>
      </c>
      <c r="AC142" s="394"/>
      <c r="AD142" s="273"/>
    </row>
    <row r="143" spans="1:30" hidden="1">
      <c r="A143" s="196">
        <v>17</v>
      </c>
      <c r="B143" s="196" t="s">
        <v>371</v>
      </c>
      <c r="C143" s="273">
        <v>120</v>
      </c>
      <c r="D143" s="273" t="s">
        <v>727</v>
      </c>
      <c r="E143" s="273" t="s">
        <v>1103</v>
      </c>
      <c r="F143" s="273">
        <v>10</v>
      </c>
      <c r="G143" s="273" t="s">
        <v>1337</v>
      </c>
      <c r="H143" s="395" t="s">
        <v>273</v>
      </c>
      <c r="I143" s="364">
        <v>687548</v>
      </c>
      <c r="J143" s="364">
        <v>0</v>
      </c>
      <c r="K143" s="364">
        <v>0</v>
      </c>
      <c r="L143" s="364">
        <v>0</v>
      </c>
      <c r="M143" s="364">
        <v>0</v>
      </c>
      <c r="N143" s="364">
        <v>0</v>
      </c>
      <c r="O143" s="364">
        <v>687548</v>
      </c>
      <c r="P143" s="364">
        <v>6324.1527391999998</v>
      </c>
      <c r="Q143" s="364">
        <v>95569.172000000006</v>
      </c>
      <c r="R143" s="258">
        <v>0.1413828</v>
      </c>
      <c r="S143" s="258">
        <v>0.139900512072857</v>
      </c>
      <c r="T143" s="258">
        <v>2.6089140799999999</v>
      </c>
      <c r="U143" s="273"/>
      <c r="V143" s="364">
        <v>21400699.120000001</v>
      </c>
      <c r="W143" s="273"/>
      <c r="X143" s="258">
        <v>0</v>
      </c>
      <c r="Y143" s="273"/>
      <c r="Z143" s="273"/>
      <c r="AA143" s="273"/>
      <c r="AB143" s="258" t="s">
        <v>1246</v>
      </c>
      <c r="AC143" s="394"/>
      <c r="AD143" s="273"/>
    </row>
    <row r="144" spans="1:30" hidden="1">
      <c r="A144" s="196">
        <v>17</v>
      </c>
      <c r="B144" s="196" t="s">
        <v>371</v>
      </c>
      <c r="C144" s="273">
        <v>121</v>
      </c>
      <c r="D144" s="273" t="s">
        <v>736</v>
      </c>
      <c r="E144" s="273" t="s">
        <v>1109</v>
      </c>
      <c r="F144" s="273">
        <v>10</v>
      </c>
      <c r="G144" s="273" t="s">
        <v>1337</v>
      </c>
      <c r="H144" s="395" t="s">
        <v>275</v>
      </c>
      <c r="I144" s="364">
        <v>1409947</v>
      </c>
      <c r="J144" s="364">
        <v>0</v>
      </c>
      <c r="K144" s="364">
        <v>0</v>
      </c>
      <c r="L144" s="364">
        <v>0</v>
      </c>
      <c r="M144" s="364">
        <v>0</v>
      </c>
      <c r="N144" s="364">
        <v>0</v>
      </c>
      <c r="O144" s="364">
        <v>1409947</v>
      </c>
      <c r="P144" s="364">
        <v>0</v>
      </c>
      <c r="Q144" s="364">
        <v>0</v>
      </c>
      <c r="R144" s="258">
        <v>0</v>
      </c>
      <c r="S144" s="258">
        <v>0</v>
      </c>
      <c r="T144" s="258">
        <v>4.2160965299999997</v>
      </c>
      <c r="U144" s="273"/>
      <c r="V144" s="364">
        <v>4856945.3899999997</v>
      </c>
      <c r="W144" s="273"/>
      <c r="X144" s="258">
        <v>0</v>
      </c>
      <c r="Y144" s="273"/>
      <c r="Z144" s="273"/>
      <c r="AA144" s="273"/>
      <c r="AB144" s="258" t="s">
        <v>1246</v>
      </c>
      <c r="AC144" s="394" t="s">
        <v>1389</v>
      </c>
      <c r="AD144" s="273"/>
    </row>
    <row r="145" spans="1:30" hidden="1">
      <c r="C145" s="273"/>
      <c r="D145" s="273"/>
      <c r="E145" s="273"/>
      <c r="F145" s="273"/>
      <c r="G145" s="370" t="s">
        <v>1338</v>
      </c>
      <c r="H145" s="395" t="s">
        <v>282</v>
      </c>
      <c r="I145" s="364">
        <v>485694</v>
      </c>
      <c r="J145" s="364">
        <v>0</v>
      </c>
      <c r="K145" s="364">
        <v>0</v>
      </c>
      <c r="L145" s="364">
        <v>0</v>
      </c>
      <c r="M145" s="364">
        <v>0</v>
      </c>
      <c r="N145" s="364">
        <v>0</v>
      </c>
      <c r="O145" s="364">
        <v>485694</v>
      </c>
      <c r="P145" s="364">
        <v>0</v>
      </c>
      <c r="Q145" s="364">
        <v>0</v>
      </c>
      <c r="R145" s="258">
        <v>0</v>
      </c>
      <c r="S145" s="258">
        <v>0</v>
      </c>
      <c r="T145" s="258">
        <v>4.9259026400000003</v>
      </c>
      <c r="U145" s="273"/>
      <c r="V145" s="364" t="e">
        <v>#N/A</v>
      </c>
      <c r="W145" s="273">
        <v>0</v>
      </c>
      <c r="X145" s="258">
        <v>0</v>
      </c>
      <c r="Y145" s="273">
        <v>0</v>
      </c>
      <c r="Z145" s="273">
        <v>0</v>
      </c>
      <c r="AA145" s="273">
        <v>0</v>
      </c>
      <c r="AB145" s="258" t="e">
        <v>#N/A</v>
      </c>
      <c r="AC145" s="394">
        <v>0</v>
      </c>
      <c r="AD145" s="273">
        <v>0</v>
      </c>
    </row>
    <row r="146" spans="1:30" hidden="1">
      <c r="C146" s="273"/>
      <c r="D146" s="273"/>
      <c r="E146" s="273"/>
      <c r="F146" s="273"/>
      <c r="G146" s="370"/>
      <c r="H146" s="393"/>
      <c r="I146" s="366">
        <v>30673819</v>
      </c>
      <c r="J146" s="366">
        <v>125000</v>
      </c>
      <c r="K146" s="366">
        <v>0</v>
      </c>
      <c r="L146" s="366">
        <v>0</v>
      </c>
      <c r="M146" s="396">
        <v>0</v>
      </c>
      <c r="N146" s="366">
        <v>0</v>
      </c>
      <c r="O146" s="366">
        <v>30798819</v>
      </c>
      <c r="P146" s="366">
        <v>500180.45707830001</v>
      </c>
      <c r="Q146" s="366">
        <v>2280002.0187400002</v>
      </c>
      <c r="R146" s="367">
        <v>3.3729817100000004</v>
      </c>
      <c r="S146" s="367">
        <v>3.3376186407565993</v>
      </c>
      <c r="T146" s="368"/>
      <c r="U146" s="273"/>
      <c r="V146" s="364"/>
      <c r="W146" s="273"/>
      <c r="X146" s="258"/>
      <c r="Y146" s="273"/>
      <c r="Z146" s="273"/>
      <c r="AA146" s="273"/>
      <c r="AB146" s="258"/>
      <c r="AC146" s="394"/>
      <c r="AD146" s="273"/>
    </row>
    <row r="147" spans="1:30" hidden="1">
      <c r="A147" s="196">
        <v>17</v>
      </c>
      <c r="B147" s="196" t="s">
        <v>371</v>
      </c>
      <c r="C147" s="273">
        <v>122</v>
      </c>
      <c r="D147" s="273" t="s">
        <v>673</v>
      </c>
      <c r="E147" s="273" t="s">
        <v>1074</v>
      </c>
      <c r="F147" s="273">
        <v>11</v>
      </c>
      <c r="G147" s="273" t="s">
        <v>1339</v>
      </c>
      <c r="H147" s="362" t="s">
        <v>1339</v>
      </c>
      <c r="I147" s="369"/>
      <c r="J147" s="369"/>
      <c r="K147" s="369"/>
      <c r="L147" s="369"/>
      <c r="M147" s="364"/>
      <c r="N147" s="369"/>
      <c r="O147" s="369"/>
      <c r="P147" s="369"/>
      <c r="Q147" s="369"/>
      <c r="R147" s="368"/>
      <c r="S147" s="368"/>
      <c r="T147" s="368"/>
      <c r="U147" s="273"/>
      <c r="V147" s="364">
        <v>337533.04</v>
      </c>
      <c r="W147" s="273"/>
      <c r="X147" s="258">
        <v>0</v>
      </c>
      <c r="Y147" s="273"/>
      <c r="Z147" s="273"/>
      <c r="AA147" s="273"/>
      <c r="AB147" s="258" t="s">
        <v>1246</v>
      </c>
      <c r="AC147" s="394"/>
      <c r="AD147" s="273"/>
    </row>
    <row r="148" spans="1:30" hidden="1">
      <c r="C148" s="273"/>
      <c r="D148" s="273"/>
      <c r="E148" s="273"/>
      <c r="F148" s="273"/>
      <c r="G148" s="370" t="s">
        <v>1340</v>
      </c>
      <c r="H148" s="395" t="s">
        <v>244</v>
      </c>
      <c r="I148" s="364">
        <v>115477</v>
      </c>
      <c r="J148" s="364">
        <v>0</v>
      </c>
      <c r="K148" s="364">
        <v>0</v>
      </c>
      <c r="L148" s="364">
        <v>0</v>
      </c>
      <c r="M148" s="364">
        <v>0</v>
      </c>
      <c r="N148" s="364">
        <v>0</v>
      </c>
      <c r="O148" s="364">
        <v>115477</v>
      </c>
      <c r="P148" s="364">
        <v>0</v>
      </c>
      <c r="Q148" s="364">
        <v>0</v>
      </c>
      <c r="R148" s="258">
        <v>0</v>
      </c>
      <c r="S148" s="258">
        <v>0</v>
      </c>
      <c r="T148" s="258">
        <v>5.3471476200000003</v>
      </c>
      <c r="U148" s="273"/>
      <c r="V148" s="364">
        <v>337533.04</v>
      </c>
      <c r="W148" s="273">
        <v>0</v>
      </c>
      <c r="X148" s="258">
        <v>0</v>
      </c>
      <c r="Y148" s="273">
        <v>0</v>
      </c>
      <c r="Z148" s="273">
        <v>0</v>
      </c>
      <c r="AA148" s="273">
        <v>0</v>
      </c>
      <c r="AB148" s="258">
        <v>0</v>
      </c>
      <c r="AC148" s="394">
        <v>0</v>
      </c>
      <c r="AD148" s="273">
        <v>0</v>
      </c>
    </row>
    <row r="149" spans="1:30" hidden="1">
      <c r="C149" s="273"/>
      <c r="D149" s="273"/>
      <c r="E149" s="273"/>
      <c r="F149" s="273"/>
      <c r="G149" s="370"/>
      <c r="H149" s="393"/>
      <c r="I149" s="366">
        <v>115477</v>
      </c>
      <c r="J149" s="366">
        <v>0</v>
      </c>
      <c r="K149" s="366">
        <v>0</v>
      </c>
      <c r="L149" s="366">
        <v>0</v>
      </c>
      <c r="M149" s="366">
        <v>0</v>
      </c>
      <c r="N149" s="366">
        <v>0</v>
      </c>
      <c r="O149" s="366">
        <v>115477</v>
      </c>
      <c r="P149" s="366">
        <v>0</v>
      </c>
      <c r="Q149" s="366">
        <v>0</v>
      </c>
      <c r="R149" s="367">
        <v>0</v>
      </c>
      <c r="S149" s="367">
        <v>0</v>
      </c>
      <c r="T149" s="368"/>
      <c r="U149" s="273"/>
      <c r="V149" s="364"/>
      <c r="W149" s="273"/>
      <c r="X149" s="258"/>
      <c r="Y149" s="273"/>
      <c r="Z149" s="273"/>
      <c r="AA149" s="273"/>
      <c r="AB149" s="258"/>
      <c r="AC149" s="394"/>
      <c r="AD149" s="273"/>
    </row>
    <row r="150" spans="1:30" hidden="1">
      <c r="A150" s="196">
        <v>15</v>
      </c>
      <c r="B150" s="196" t="s">
        <v>369</v>
      </c>
      <c r="C150" s="273">
        <v>123</v>
      </c>
      <c r="D150" s="273" t="s">
        <v>1016</v>
      </c>
      <c r="E150" s="273" t="s">
        <v>1017</v>
      </c>
      <c r="F150" s="273">
        <v>12</v>
      </c>
      <c r="G150" s="273" t="s">
        <v>1341</v>
      </c>
      <c r="H150" s="362" t="s">
        <v>1341</v>
      </c>
      <c r="I150" s="369"/>
      <c r="J150" s="369"/>
      <c r="K150" s="369"/>
      <c r="L150" s="369"/>
      <c r="M150" s="364"/>
      <c r="N150" s="369"/>
      <c r="O150" s="369"/>
      <c r="P150" s="369"/>
      <c r="Q150" s="369"/>
      <c r="R150" s="368"/>
      <c r="S150" s="368"/>
      <c r="T150" s="368"/>
      <c r="U150" s="273"/>
      <c r="V150" s="364">
        <v>70591711.040000007</v>
      </c>
      <c r="W150" s="273"/>
      <c r="X150" s="258">
        <v>0</v>
      </c>
      <c r="Y150" s="273"/>
      <c r="Z150" s="273"/>
      <c r="AA150" s="273"/>
      <c r="AB150" s="258" t="s">
        <v>1246</v>
      </c>
      <c r="AC150" s="394"/>
      <c r="AD150" s="273"/>
    </row>
    <row r="151" spans="1:30" hidden="1">
      <c r="A151" s="196">
        <v>17</v>
      </c>
      <c r="B151" s="196" t="s">
        <v>371</v>
      </c>
      <c r="C151" s="273">
        <v>124</v>
      </c>
      <c r="D151" s="273" t="s">
        <v>380</v>
      </c>
      <c r="E151" s="273" t="s">
        <v>1059</v>
      </c>
      <c r="F151" s="273">
        <v>12</v>
      </c>
      <c r="G151" s="273" t="s">
        <v>1341</v>
      </c>
      <c r="H151" s="395" t="s">
        <v>572</v>
      </c>
      <c r="I151" s="364">
        <v>1113687</v>
      </c>
      <c r="J151" s="364">
        <v>0</v>
      </c>
      <c r="K151" s="364">
        <v>0</v>
      </c>
      <c r="L151" s="364">
        <v>0</v>
      </c>
      <c r="M151" s="364">
        <v>0</v>
      </c>
      <c r="N151" s="364">
        <v>0</v>
      </c>
      <c r="O151" s="364">
        <v>1113687</v>
      </c>
      <c r="P151" s="364">
        <v>0</v>
      </c>
      <c r="Q151" s="364">
        <v>0</v>
      </c>
      <c r="R151" s="258">
        <v>0</v>
      </c>
      <c r="S151" s="258">
        <v>0</v>
      </c>
      <c r="T151" s="258">
        <v>8.3051470599999995</v>
      </c>
      <c r="U151" s="273"/>
      <c r="V151" s="364">
        <v>49447620</v>
      </c>
      <c r="W151" s="273"/>
      <c r="X151" s="258">
        <v>0</v>
      </c>
      <c r="Y151" s="273"/>
      <c r="Z151" s="273"/>
      <c r="AA151" s="273"/>
      <c r="AB151" s="258" t="s">
        <v>1246</v>
      </c>
      <c r="AC151" s="394"/>
      <c r="AD151" s="273"/>
    </row>
    <row r="152" spans="1:30" hidden="1">
      <c r="A152" s="196">
        <v>17</v>
      </c>
      <c r="B152" s="196" t="s">
        <v>371</v>
      </c>
      <c r="C152" s="273">
        <v>125</v>
      </c>
      <c r="D152" s="273" t="s">
        <v>388</v>
      </c>
      <c r="E152" s="273" t="s">
        <v>1082</v>
      </c>
      <c r="F152" s="273">
        <v>12</v>
      </c>
      <c r="G152" s="273" t="s">
        <v>1341</v>
      </c>
      <c r="H152" s="395" t="s">
        <v>227</v>
      </c>
      <c r="I152" s="364">
        <v>1480030</v>
      </c>
      <c r="J152" s="364">
        <v>0</v>
      </c>
      <c r="K152" s="364">
        <v>0</v>
      </c>
      <c r="L152" s="364">
        <v>0</v>
      </c>
      <c r="M152" s="364">
        <v>0</v>
      </c>
      <c r="N152" s="364">
        <v>50000</v>
      </c>
      <c r="O152" s="364">
        <v>1430030</v>
      </c>
      <c r="P152" s="364">
        <v>38668.011200000001</v>
      </c>
      <c r="Q152" s="364">
        <v>89362.574699999997</v>
      </c>
      <c r="R152" s="258">
        <v>0.13220090000000001</v>
      </c>
      <c r="S152" s="258">
        <v>0.13081488202784611</v>
      </c>
      <c r="T152" s="258">
        <v>0.46054678999999998</v>
      </c>
      <c r="U152" s="273"/>
      <c r="V152" s="364">
        <v>18321114</v>
      </c>
      <c r="W152" s="273"/>
      <c r="X152" s="258">
        <v>0</v>
      </c>
      <c r="Y152" s="273"/>
      <c r="Z152" s="273"/>
      <c r="AA152" s="273"/>
      <c r="AB152" s="258" t="s">
        <v>1246</v>
      </c>
      <c r="AC152" s="394"/>
      <c r="AD152" s="273"/>
    </row>
    <row r="153" spans="1:30" hidden="1">
      <c r="C153" s="273"/>
      <c r="D153" s="273"/>
      <c r="E153" s="273"/>
      <c r="F153" s="273"/>
      <c r="G153" s="370" t="s">
        <v>1342</v>
      </c>
      <c r="H153" s="395" t="s">
        <v>252</v>
      </c>
      <c r="I153" s="364">
        <v>584500</v>
      </c>
      <c r="J153" s="364">
        <v>0</v>
      </c>
      <c r="K153" s="364">
        <v>0</v>
      </c>
      <c r="L153" s="364">
        <v>0</v>
      </c>
      <c r="M153" s="364">
        <v>0</v>
      </c>
      <c r="N153" s="364">
        <v>0</v>
      </c>
      <c r="O153" s="364">
        <v>584500</v>
      </c>
      <c r="P153" s="364">
        <v>5248.8098764000006</v>
      </c>
      <c r="Q153" s="364">
        <v>17768.8</v>
      </c>
      <c r="R153" s="258">
        <v>2.6286750000000001E-2</v>
      </c>
      <c r="S153" s="258">
        <v>2.6011151576370056E-2</v>
      </c>
      <c r="T153" s="258">
        <v>1.71566109</v>
      </c>
      <c r="U153" s="273"/>
      <c r="V153" s="364">
        <v>138360445.04000002</v>
      </c>
      <c r="W153" s="273">
        <v>0</v>
      </c>
      <c r="X153" s="258">
        <v>0</v>
      </c>
      <c r="Y153" s="273">
        <v>0</v>
      </c>
      <c r="Z153" s="273">
        <v>0</v>
      </c>
      <c r="AA153" s="273">
        <v>0</v>
      </c>
      <c r="AB153" s="258">
        <v>0</v>
      </c>
      <c r="AC153" s="394">
        <v>0</v>
      </c>
      <c r="AD153" s="273">
        <v>0</v>
      </c>
    </row>
    <row r="154" spans="1:30" hidden="1">
      <c r="C154" s="273"/>
      <c r="D154" s="273"/>
      <c r="E154" s="273"/>
      <c r="F154" s="273"/>
      <c r="G154" s="370"/>
      <c r="H154" s="393"/>
      <c r="I154" s="366">
        <v>3178217</v>
      </c>
      <c r="J154" s="366">
        <v>0</v>
      </c>
      <c r="K154" s="366">
        <v>0</v>
      </c>
      <c r="L154" s="366">
        <v>0</v>
      </c>
      <c r="M154" s="366">
        <v>0</v>
      </c>
      <c r="N154" s="366">
        <v>50000</v>
      </c>
      <c r="O154" s="366">
        <v>3128217</v>
      </c>
      <c r="P154" s="366">
        <v>43916.821076400003</v>
      </c>
      <c r="Q154" s="366">
        <v>107131.3747</v>
      </c>
      <c r="R154" s="367">
        <v>0.15848765000000001</v>
      </c>
      <c r="S154" s="367">
        <v>0.15682603360421615</v>
      </c>
      <c r="T154" s="368"/>
      <c r="U154" s="273"/>
      <c r="V154" s="364"/>
      <c r="W154" s="273"/>
      <c r="X154" s="258"/>
      <c r="Y154" s="273"/>
      <c r="Z154" s="273"/>
      <c r="AA154" s="273"/>
      <c r="AB154" s="258"/>
      <c r="AC154" s="394"/>
      <c r="AD154" s="273"/>
    </row>
    <row r="155" spans="1:30" hidden="1">
      <c r="A155" s="196">
        <v>17</v>
      </c>
      <c r="B155" s="196" t="s">
        <v>371</v>
      </c>
      <c r="C155" s="273">
        <v>126</v>
      </c>
      <c r="D155" s="273" t="s">
        <v>608</v>
      </c>
      <c r="E155" s="273" t="s">
        <v>1040</v>
      </c>
      <c r="F155" s="273">
        <v>13</v>
      </c>
      <c r="G155" s="273" t="s">
        <v>1403</v>
      </c>
      <c r="H155" s="362" t="s">
        <v>1403</v>
      </c>
      <c r="I155" s="369"/>
      <c r="J155" s="369"/>
      <c r="K155" s="369"/>
      <c r="L155" s="369"/>
      <c r="M155" s="364"/>
      <c r="N155" s="369"/>
      <c r="O155" s="369"/>
      <c r="P155" s="369"/>
      <c r="Q155" s="369"/>
      <c r="R155" s="368"/>
      <c r="S155" s="368"/>
      <c r="T155" s="368"/>
      <c r="U155" s="273"/>
      <c r="V155" s="364">
        <v>29066945.800000001</v>
      </c>
      <c r="W155" s="273"/>
      <c r="X155" s="258">
        <v>0</v>
      </c>
      <c r="Y155" s="273"/>
      <c r="Z155" s="273"/>
      <c r="AA155" s="273"/>
      <c r="AB155" s="258" t="s">
        <v>1246</v>
      </c>
      <c r="AC155" s="394"/>
      <c r="AD155" s="273"/>
    </row>
    <row r="156" spans="1:30" hidden="1">
      <c r="A156" s="196">
        <v>7</v>
      </c>
      <c r="B156" s="196" t="s">
        <v>354</v>
      </c>
      <c r="C156" s="273">
        <v>127</v>
      </c>
      <c r="D156" s="273" t="s">
        <v>358</v>
      </c>
      <c r="E156" s="273" t="s">
        <v>969</v>
      </c>
      <c r="F156" s="273">
        <v>13</v>
      </c>
      <c r="G156" s="273" t="s">
        <v>1403</v>
      </c>
      <c r="H156" s="395" t="s">
        <v>609</v>
      </c>
      <c r="I156" s="364">
        <v>1386218</v>
      </c>
      <c r="J156" s="364">
        <v>0</v>
      </c>
      <c r="K156" s="364">
        <v>0</v>
      </c>
      <c r="L156" s="364">
        <v>0</v>
      </c>
      <c r="M156" s="364">
        <v>0</v>
      </c>
      <c r="N156" s="364">
        <v>0</v>
      </c>
      <c r="O156" s="364">
        <v>1386218</v>
      </c>
      <c r="P156" s="364">
        <v>0</v>
      </c>
      <c r="Q156" s="364">
        <v>0</v>
      </c>
      <c r="R156" s="258">
        <v>0</v>
      </c>
      <c r="S156" s="258">
        <v>0</v>
      </c>
      <c r="T156" s="258">
        <v>5.8337702800000004</v>
      </c>
      <c r="U156" s="273"/>
      <c r="V156" s="364" t="e">
        <v>#N/A</v>
      </c>
      <c r="W156" s="273"/>
      <c r="X156" s="258">
        <v>0</v>
      </c>
      <c r="Y156" s="273"/>
      <c r="Z156" s="273"/>
      <c r="AA156" s="273"/>
      <c r="AB156" s="258" t="e">
        <v>#N/A</v>
      </c>
      <c r="AC156" s="394"/>
      <c r="AD156" s="273"/>
    </row>
    <row r="157" spans="1:30" hidden="1">
      <c r="C157" s="273"/>
      <c r="D157" s="273"/>
      <c r="E157" s="273"/>
      <c r="F157" s="273"/>
      <c r="G157" s="370" t="s">
        <v>1404</v>
      </c>
      <c r="H157" s="393"/>
      <c r="I157" s="366">
        <v>1386218</v>
      </c>
      <c r="J157" s="366">
        <v>0</v>
      </c>
      <c r="K157" s="366">
        <v>0</v>
      </c>
      <c r="L157" s="366">
        <v>0</v>
      </c>
      <c r="M157" s="366">
        <v>0</v>
      </c>
      <c r="N157" s="366">
        <v>0</v>
      </c>
      <c r="O157" s="366">
        <v>1386218</v>
      </c>
      <c r="P157" s="366">
        <v>0</v>
      </c>
      <c r="Q157" s="366">
        <v>0</v>
      </c>
      <c r="R157" s="367">
        <v>0</v>
      </c>
      <c r="S157" s="367">
        <v>0</v>
      </c>
      <c r="T157" s="368"/>
      <c r="U157" s="273"/>
      <c r="V157" s="364" t="e">
        <v>#N/A</v>
      </c>
      <c r="W157" s="273">
        <v>0</v>
      </c>
      <c r="X157" s="258">
        <v>0</v>
      </c>
      <c r="Y157" s="273">
        <v>0</v>
      </c>
      <c r="Z157" s="273">
        <v>0</v>
      </c>
      <c r="AA157" s="273">
        <v>0</v>
      </c>
      <c r="AB157" s="258" t="e">
        <v>#N/A</v>
      </c>
      <c r="AC157" s="394">
        <v>0</v>
      </c>
      <c r="AD157" s="273">
        <v>0</v>
      </c>
    </row>
    <row r="158" spans="1:30" hidden="1">
      <c r="C158" s="273"/>
      <c r="D158" s="273"/>
      <c r="E158" s="273"/>
      <c r="F158" s="273"/>
      <c r="G158" s="370"/>
      <c r="H158" s="362" t="s">
        <v>1405</v>
      </c>
      <c r="I158" s="369"/>
      <c r="J158" s="369"/>
      <c r="K158" s="369"/>
      <c r="L158" s="369"/>
      <c r="M158" s="364"/>
      <c r="N158" s="369"/>
      <c r="O158" s="369"/>
      <c r="P158" s="369"/>
      <c r="Q158" s="369"/>
      <c r="R158" s="368"/>
      <c r="S158" s="368"/>
      <c r="T158" s="368"/>
      <c r="U158" s="273"/>
      <c r="V158" s="364"/>
      <c r="W158" s="273"/>
      <c r="X158" s="258"/>
      <c r="Y158" s="273"/>
      <c r="Z158" s="273"/>
      <c r="AA158" s="273"/>
      <c r="AB158" s="258"/>
      <c r="AC158" s="394"/>
      <c r="AD158" s="273"/>
    </row>
    <row r="159" spans="1:30" hidden="1">
      <c r="A159" s="196">
        <v>14</v>
      </c>
      <c r="B159" s="196" t="s">
        <v>367</v>
      </c>
      <c r="C159" s="273">
        <v>1</v>
      </c>
      <c r="D159" s="273" t="s">
        <v>992</v>
      </c>
      <c r="E159" s="273" t="s">
        <v>993</v>
      </c>
      <c r="F159" s="273">
        <v>14</v>
      </c>
      <c r="G159" s="273" t="s">
        <v>1405</v>
      </c>
      <c r="H159" s="395" t="s">
        <v>548</v>
      </c>
      <c r="I159" s="364">
        <v>631383</v>
      </c>
      <c r="J159" s="364">
        <v>0</v>
      </c>
      <c r="K159" s="364">
        <v>0</v>
      </c>
      <c r="L159" s="364">
        <v>0</v>
      </c>
      <c r="M159" s="364">
        <v>0</v>
      </c>
      <c r="N159" s="364">
        <v>15200</v>
      </c>
      <c r="O159" s="364">
        <v>616183</v>
      </c>
      <c r="P159" s="364">
        <v>5844.9222331999999</v>
      </c>
      <c r="Q159" s="364">
        <v>128042.82740000001</v>
      </c>
      <c r="R159" s="258">
        <v>0.18942357000000001</v>
      </c>
      <c r="S159" s="258">
        <v>0.18743760927965814</v>
      </c>
      <c r="T159" s="258">
        <v>3.54897105</v>
      </c>
      <c r="U159" s="273"/>
      <c r="V159" s="364" t="e">
        <v>#N/A</v>
      </c>
      <c r="W159" s="273"/>
      <c r="X159" s="258">
        <v>0</v>
      </c>
      <c r="Y159" s="273"/>
      <c r="Z159" s="273"/>
      <c r="AA159" s="273"/>
      <c r="AB159" s="258" t="e">
        <v>#N/A</v>
      </c>
      <c r="AC159" s="394"/>
      <c r="AD159" s="273"/>
    </row>
    <row r="160" spans="1:30" hidden="1">
      <c r="A160" s="196">
        <v>14</v>
      </c>
      <c r="B160" s="196" t="s">
        <v>367</v>
      </c>
      <c r="C160" s="273">
        <v>2</v>
      </c>
      <c r="D160" s="273" t="s">
        <v>994</v>
      </c>
      <c r="E160" s="273" t="s">
        <v>995</v>
      </c>
      <c r="F160" s="273">
        <v>14</v>
      </c>
      <c r="G160" s="273" t="s">
        <v>1405</v>
      </c>
      <c r="H160" s="395" t="s">
        <v>176</v>
      </c>
      <c r="I160" s="364">
        <v>1898887</v>
      </c>
      <c r="J160" s="364">
        <v>0</v>
      </c>
      <c r="K160" s="364">
        <v>0</v>
      </c>
      <c r="L160" s="364">
        <v>0</v>
      </c>
      <c r="M160" s="364">
        <v>0</v>
      </c>
      <c r="N160" s="364">
        <v>0</v>
      </c>
      <c r="O160" s="364">
        <v>1898887</v>
      </c>
      <c r="P160" s="364">
        <v>0</v>
      </c>
      <c r="Q160" s="364">
        <v>87728.579400000002</v>
      </c>
      <c r="R160" s="258">
        <v>0.12978360999999999</v>
      </c>
      <c r="S160" s="258">
        <v>0.12842293100001215</v>
      </c>
      <c r="T160" s="258">
        <v>9.2747622599999993</v>
      </c>
      <c r="U160" s="273"/>
      <c r="V160" s="364">
        <v>32360810.399999999</v>
      </c>
      <c r="W160" s="273"/>
      <c r="X160" s="258">
        <v>0</v>
      </c>
      <c r="Y160" s="273"/>
      <c r="Z160" s="273"/>
      <c r="AA160" s="273"/>
      <c r="AB160" s="258" t="s">
        <v>1246</v>
      </c>
      <c r="AC160" s="394"/>
      <c r="AD160" s="273"/>
    </row>
    <row r="161" spans="1:30" hidden="1">
      <c r="A161" s="196">
        <v>14</v>
      </c>
      <c r="B161" s="196" t="s">
        <v>367</v>
      </c>
      <c r="C161" s="273">
        <v>3</v>
      </c>
      <c r="D161" s="273" t="s">
        <v>549</v>
      </c>
      <c r="E161" s="273" t="s">
        <v>996</v>
      </c>
      <c r="F161" s="273">
        <v>14</v>
      </c>
      <c r="G161" s="273" t="s">
        <v>1405</v>
      </c>
      <c r="H161" s="395" t="s">
        <v>550</v>
      </c>
      <c r="I161" s="364">
        <v>852227</v>
      </c>
      <c r="J161" s="364">
        <v>0</v>
      </c>
      <c r="K161" s="364">
        <v>0</v>
      </c>
      <c r="L161" s="364">
        <v>0</v>
      </c>
      <c r="M161" s="364">
        <v>0</v>
      </c>
      <c r="N161" s="364">
        <v>0</v>
      </c>
      <c r="O161" s="364">
        <v>852227</v>
      </c>
      <c r="P161" s="364">
        <v>2769.7377499999998</v>
      </c>
      <c r="Q161" s="364">
        <v>41759.123</v>
      </c>
      <c r="R161" s="258">
        <v>6.1777470000000001E-2</v>
      </c>
      <c r="S161" s="258">
        <v>6.1129782430399418E-2</v>
      </c>
      <c r="T161" s="258">
        <v>2.9702600000000001</v>
      </c>
      <c r="U161" s="273"/>
      <c r="V161" s="364">
        <v>6395112.2199999997</v>
      </c>
      <c r="W161" s="273"/>
      <c r="X161" s="258">
        <v>0</v>
      </c>
      <c r="Y161" s="273"/>
      <c r="Z161" s="273"/>
      <c r="AA161" s="273"/>
      <c r="AB161" s="258" t="s">
        <v>1246</v>
      </c>
      <c r="AC161" s="394"/>
      <c r="AD161" s="273"/>
    </row>
    <row r="162" spans="1:30" hidden="1">
      <c r="A162" s="196">
        <v>14</v>
      </c>
      <c r="B162" s="196" t="s">
        <v>367</v>
      </c>
      <c r="C162" s="273">
        <v>4</v>
      </c>
      <c r="D162" s="273" t="s">
        <v>551</v>
      </c>
      <c r="E162" s="273" t="s">
        <v>997</v>
      </c>
      <c r="F162" s="273">
        <v>14</v>
      </c>
      <c r="G162" s="273" t="s">
        <v>1405</v>
      </c>
      <c r="H162" s="395" t="s">
        <v>177</v>
      </c>
      <c r="I162" s="364">
        <v>1384932</v>
      </c>
      <c r="J162" s="364">
        <v>0</v>
      </c>
      <c r="K162" s="364">
        <v>0</v>
      </c>
      <c r="L162" s="364">
        <v>0</v>
      </c>
      <c r="M162" s="364">
        <v>0</v>
      </c>
      <c r="N162" s="364">
        <v>8500</v>
      </c>
      <c r="O162" s="364">
        <v>1376432</v>
      </c>
      <c r="P162" s="364">
        <v>2312.4057599999996</v>
      </c>
      <c r="Q162" s="364">
        <v>7914.4840000000004</v>
      </c>
      <c r="R162" s="258">
        <v>1.17085E-2</v>
      </c>
      <c r="S162" s="258">
        <v>1.1585748220068639E-2</v>
      </c>
      <c r="T162" s="258">
        <v>2.0694491199999998</v>
      </c>
      <c r="U162" s="273"/>
      <c r="V162" s="364">
        <v>48643318.75</v>
      </c>
      <c r="W162" s="273"/>
      <c r="X162" s="258">
        <v>0</v>
      </c>
      <c r="Y162" s="273"/>
      <c r="Z162" s="273"/>
      <c r="AA162" s="273"/>
      <c r="AB162" s="258" t="s">
        <v>1246</v>
      </c>
      <c r="AC162" s="394"/>
      <c r="AD162" s="273"/>
    </row>
    <row r="163" spans="1:30" hidden="1">
      <c r="A163" s="196">
        <v>14</v>
      </c>
      <c r="B163" s="196" t="s">
        <v>367</v>
      </c>
      <c r="C163" s="273">
        <v>5</v>
      </c>
      <c r="D163" s="273" t="s">
        <v>552</v>
      </c>
      <c r="E163" s="273" t="s">
        <v>998</v>
      </c>
      <c r="F163" s="273">
        <v>14</v>
      </c>
      <c r="G163" s="273" t="s">
        <v>1405</v>
      </c>
      <c r="H163" s="395" t="s">
        <v>178</v>
      </c>
      <c r="I163" s="364">
        <v>2120274</v>
      </c>
      <c r="J163" s="364">
        <v>0</v>
      </c>
      <c r="K163" s="364">
        <v>0</v>
      </c>
      <c r="L163" s="364">
        <v>0</v>
      </c>
      <c r="M163" s="364">
        <v>0</v>
      </c>
      <c r="N163" s="364">
        <v>0</v>
      </c>
      <c r="O163" s="364">
        <v>2120274</v>
      </c>
      <c r="P163" s="364">
        <v>25308.6343127</v>
      </c>
      <c r="Q163" s="364">
        <v>159020.54999999999</v>
      </c>
      <c r="R163" s="258">
        <v>0.23525129</v>
      </c>
      <c r="S163" s="258">
        <v>0.23278486053125327</v>
      </c>
      <c r="T163" s="258">
        <v>8.4786880500000006</v>
      </c>
      <c r="U163" s="273"/>
      <c r="V163" s="364" t="e">
        <v>#N/A</v>
      </c>
      <c r="W163" s="273"/>
      <c r="X163" s="258">
        <v>0</v>
      </c>
      <c r="Y163" s="273"/>
      <c r="Z163" s="273"/>
      <c r="AA163" s="273"/>
      <c r="AB163" s="258" t="e">
        <v>#N/A</v>
      </c>
      <c r="AC163" s="394"/>
      <c r="AD163" s="273"/>
    </row>
    <row r="164" spans="1:30" hidden="1">
      <c r="A164" s="196">
        <v>14</v>
      </c>
      <c r="B164" s="196" t="s">
        <v>367</v>
      </c>
      <c r="C164" s="273">
        <v>6</v>
      </c>
      <c r="D164" s="273" t="s">
        <v>553</v>
      </c>
      <c r="E164" s="273" t="s">
        <v>999</v>
      </c>
      <c r="F164" s="273">
        <v>14</v>
      </c>
      <c r="G164" s="273" t="s">
        <v>1405</v>
      </c>
      <c r="H164" s="395" t="s">
        <v>554</v>
      </c>
      <c r="I164" s="364">
        <v>10528751</v>
      </c>
      <c r="J164" s="364">
        <v>0</v>
      </c>
      <c r="K164" s="364">
        <v>0</v>
      </c>
      <c r="L164" s="364">
        <v>0</v>
      </c>
      <c r="M164" s="364">
        <v>0</v>
      </c>
      <c r="N164" s="364">
        <v>10500</v>
      </c>
      <c r="O164" s="364">
        <v>10518251</v>
      </c>
      <c r="P164" s="364">
        <v>35574.651514099998</v>
      </c>
      <c r="Q164" s="364">
        <v>418100.47725</v>
      </c>
      <c r="R164" s="258">
        <v>0.61852806999999999</v>
      </c>
      <c r="S164" s="258">
        <v>0.6120432943081362</v>
      </c>
      <c r="T164" s="258">
        <v>7.0121673299999996</v>
      </c>
      <c r="U164" s="273"/>
      <c r="V164" s="364" t="e">
        <v>#N/A</v>
      </c>
      <c r="W164" s="273"/>
      <c r="X164" s="258">
        <v>0</v>
      </c>
      <c r="Y164" s="273"/>
      <c r="Z164" s="273"/>
      <c r="AA164" s="273"/>
      <c r="AB164" s="258" t="e">
        <v>#N/A</v>
      </c>
      <c r="AC164" s="394"/>
      <c r="AD164" s="273"/>
    </row>
    <row r="165" spans="1:30" hidden="1">
      <c r="A165" s="196">
        <v>14</v>
      </c>
      <c r="B165" s="196" t="s">
        <v>367</v>
      </c>
      <c r="C165" s="273">
        <v>7</v>
      </c>
      <c r="D165" s="371" t="s">
        <v>1000</v>
      </c>
      <c r="E165" s="273" t="s">
        <v>1001</v>
      </c>
      <c r="F165" s="273">
        <v>14</v>
      </c>
      <c r="G165" s="273" t="s">
        <v>1405</v>
      </c>
      <c r="H165" s="395" t="s">
        <v>1286</v>
      </c>
      <c r="I165" s="364">
        <v>749950</v>
      </c>
      <c r="J165" s="364">
        <v>0</v>
      </c>
      <c r="K165" s="364">
        <v>112342</v>
      </c>
      <c r="L165" s="364">
        <v>0</v>
      </c>
      <c r="M165" s="364">
        <v>-4140</v>
      </c>
      <c r="N165" s="364">
        <v>1000</v>
      </c>
      <c r="O165" s="364">
        <v>857152</v>
      </c>
      <c r="P165" s="364">
        <v>2018.3403946000001</v>
      </c>
      <c r="Q165" s="364">
        <v>38758.14</v>
      </c>
      <c r="R165" s="258">
        <v>5.7337890000000002E-2</v>
      </c>
      <c r="S165" s="258">
        <v>5.6736743863298106E-2</v>
      </c>
      <c r="T165" s="258">
        <v>7.8946656800000001</v>
      </c>
      <c r="U165" s="273"/>
      <c r="V165" s="364" t="e">
        <v>#N/A</v>
      </c>
      <c r="W165" s="273"/>
      <c r="X165" s="258">
        <v>0</v>
      </c>
      <c r="Y165" s="273"/>
      <c r="Z165" s="273"/>
      <c r="AA165" s="273"/>
      <c r="AB165" s="258" t="e">
        <v>#N/A</v>
      </c>
      <c r="AC165" s="394"/>
      <c r="AD165" s="273"/>
    </row>
    <row r="166" spans="1:30" hidden="1">
      <c r="A166" s="196">
        <v>14</v>
      </c>
      <c r="B166" s="196" t="s">
        <v>367</v>
      </c>
      <c r="C166" s="273">
        <v>8</v>
      </c>
      <c r="D166" s="273" t="s">
        <v>556</v>
      </c>
      <c r="E166" s="273" t="s">
        <v>1003</v>
      </c>
      <c r="F166" s="273">
        <v>14</v>
      </c>
      <c r="G166" s="273" t="s">
        <v>1405</v>
      </c>
      <c r="H166" s="395" t="s">
        <v>180</v>
      </c>
      <c r="I166" s="364">
        <v>1147289</v>
      </c>
      <c r="J166" s="364">
        <v>0</v>
      </c>
      <c r="K166" s="364">
        <v>0</v>
      </c>
      <c r="L166" s="364">
        <v>0</v>
      </c>
      <c r="M166" s="364">
        <v>0</v>
      </c>
      <c r="N166" s="364">
        <v>0</v>
      </c>
      <c r="O166" s="364">
        <v>1147289</v>
      </c>
      <c r="P166" s="364">
        <v>0</v>
      </c>
      <c r="Q166" s="364">
        <v>149147.57</v>
      </c>
      <c r="R166" s="258">
        <v>0.22064543</v>
      </c>
      <c r="S166" s="258">
        <v>0.21833213557005895</v>
      </c>
      <c r="T166" s="258">
        <v>9.3517304899999996</v>
      </c>
      <c r="U166" s="273"/>
      <c r="V166" s="364">
        <v>22582208.469999999</v>
      </c>
      <c r="W166" s="273"/>
      <c r="X166" s="258">
        <v>0</v>
      </c>
      <c r="Y166" s="273"/>
      <c r="Z166" s="273"/>
      <c r="AA166" s="273"/>
      <c r="AB166" s="258" t="s">
        <v>1246</v>
      </c>
      <c r="AC166" s="394"/>
      <c r="AD166" s="273"/>
    </row>
    <row r="167" spans="1:30" hidden="1">
      <c r="A167" s="196">
        <v>14</v>
      </c>
      <c r="B167" s="196" t="s">
        <v>367</v>
      </c>
      <c r="C167" s="273">
        <v>9</v>
      </c>
      <c r="D167" s="273" t="s">
        <v>561</v>
      </c>
      <c r="E167" s="273" t="s">
        <v>1007</v>
      </c>
      <c r="F167" s="273">
        <v>14</v>
      </c>
      <c r="G167" s="273" t="s">
        <v>1405</v>
      </c>
      <c r="H167" s="395" t="s">
        <v>1406</v>
      </c>
      <c r="I167" s="364">
        <v>56325</v>
      </c>
      <c r="J167" s="364">
        <v>0</v>
      </c>
      <c r="K167" s="364">
        <v>0</v>
      </c>
      <c r="L167" s="364">
        <v>0</v>
      </c>
      <c r="M167" s="364">
        <v>0</v>
      </c>
      <c r="N167" s="364">
        <v>0</v>
      </c>
      <c r="O167" s="364">
        <v>56325</v>
      </c>
      <c r="P167" s="364">
        <v>2335.9174797999999</v>
      </c>
      <c r="Q167" s="364">
        <v>4396.1662500000002</v>
      </c>
      <c r="R167" s="258">
        <v>6.5035900000000001E-3</v>
      </c>
      <c r="S167" s="258">
        <v>6.4354006282738479E-3</v>
      </c>
      <c r="T167" s="258">
        <v>1.502</v>
      </c>
      <c r="U167" s="273"/>
      <c r="V167" s="364" t="e">
        <v>#N/A</v>
      </c>
      <c r="W167" s="273"/>
      <c r="X167" s="258">
        <v>0</v>
      </c>
      <c r="Y167" s="273"/>
      <c r="Z167" s="273"/>
      <c r="AA167" s="273"/>
      <c r="AB167" s="258" t="e">
        <v>#N/A</v>
      </c>
      <c r="AC167" s="394"/>
      <c r="AD167" s="273"/>
    </row>
    <row r="168" spans="1:30" hidden="1">
      <c r="A168" s="196">
        <v>14</v>
      </c>
      <c r="B168" s="196" t="s">
        <v>367</v>
      </c>
      <c r="C168" s="273">
        <v>10</v>
      </c>
      <c r="D168" s="273" t="s">
        <v>560</v>
      </c>
      <c r="E168" s="273" t="s">
        <v>1006</v>
      </c>
      <c r="F168" s="273">
        <v>14</v>
      </c>
      <c r="G168" s="273" t="s">
        <v>1405</v>
      </c>
      <c r="H168" s="395" t="s">
        <v>184</v>
      </c>
      <c r="I168" s="364">
        <v>760820</v>
      </c>
      <c r="J168" s="364">
        <v>0</v>
      </c>
      <c r="K168" s="364">
        <v>0</v>
      </c>
      <c r="L168" s="364">
        <v>0</v>
      </c>
      <c r="M168" s="364">
        <v>0</v>
      </c>
      <c r="N168" s="364">
        <v>0</v>
      </c>
      <c r="O168" s="364">
        <v>760820</v>
      </c>
      <c r="P168" s="364">
        <v>0</v>
      </c>
      <c r="Q168" s="364">
        <v>0</v>
      </c>
      <c r="R168" s="258">
        <v>0</v>
      </c>
      <c r="S168" s="258">
        <v>0</v>
      </c>
      <c r="T168" s="258">
        <v>7.0121659000000003</v>
      </c>
      <c r="U168" s="273"/>
      <c r="V168" s="364">
        <v>9696565.2300000004</v>
      </c>
      <c r="W168" s="273"/>
      <c r="X168" s="258">
        <v>0</v>
      </c>
      <c r="Y168" s="273"/>
      <c r="Z168" s="273"/>
      <c r="AA168" s="273"/>
      <c r="AB168" s="258" t="s">
        <v>1246</v>
      </c>
      <c r="AC168" s="394"/>
      <c r="AD168" s="273"/>
    </row>
    <row r="169" spans="1:30" hidden="1">
      <c r="A169" s="196">
        <v>14</v>
      </c>
      <c r="B169" s="196" t="s">
        <v>367</v>
      </c>
      <c r="C169" s="273">
        <v>11</v>
      </c>
      <c r="D169" s="273" t="s">
        <v>568</v>
      </c>
      <c r="E169" s="273" t="s">
        <v>1012</v>
      </c>
      <c r="F169" s="273">
        <v>14</v>
      </c>
      <c r="G169" s="273" t="s">
        <v>1405</v>
      </c>
      <c r="H169" s="395" t="s">
        <v>187</v>
      </c>
      <c r="I169" s="364">
        <v>1043116</v>
      </c>
      <c r="J169" s="364">
        <v>0</v>
      </c>
      <c r="K169" s="364">
        <v>0</v>
      </c>
      <c r="L169" s="364">
        <v>0</v>
      </c>
      <c r="M169" s="364">
        <v>0</v>
      </c>
      <c r="N169" s="364">
        <v>0</v>
      </c>
      <c r="O169" s="364">
        <v>1043116</v>
      </c>
      <c r="P169" s="364">
        <v>0</v>
      </c>
      <c r="Q169" s="364">
        <v>26057.037680000001</v>
      </c>
      <c r="R169" s="258">
        <v>3.854817E-2</v>
      </c>
      <c r="S169" s="258">
        <v>3.8144025298594501E-2</v>
      </c>
      <c r="T169" s="258">
        <v>8.7319270000000007</v>
      </c>
      <c r="U169" s="273"/>
      <c r="V169" s="364">
        <v>17191031.809999999</v>
      </c>
      <c r="W169" s="273"/>
      <c r="X169" s="258">
        <v>0</v>
      </c>
      <c r="Y169" s="273"/>
      <c r="Z169" s="273"/>
      <c r="AA169" s="273"/>
      <c r="AB169" s="258" t="s">
        <v>1246</v>
      </c>
      <c r="AC169" s="394"/>
      <c r="AD169" s="273"/>
    </row>
    <row r="170" spans="1:30" hidden="1">
      <c r="A170" s="196">
        <v>14</v>
      </c>
      <c r="B170" s="196" t="s">
        <v>367</v>
      </c>
      <c r="C170" s="273">
        <v>12</v>
      </c>
      <c r="D170" s="371" t="s">
        <v>1407</v>
      </c>
      <c r="E170" s="273" t="s">
        <v>1015</v>
      </c>
      <c r="F170" s="273">
        <v>14</v>
      </c>
      <c r="G170" s="273" t="s">
        <v>1405</v>
      </c>
      <c r="H170" s="395" t="s">
        <v>1288</v>
      </c>
      <c r="I170" s="364">
        <v>7060137</v>
      </c>
      <c r="J170" s="364">
        <v>0</v>
      </c>
      <c r="K170" s="364">
        <v>0</v>
      </c>
      <c r="L170" s="364">
        <v>0</v>
      </c>
      <c r="M170" s="364">
        <v>0</v>
      </c>
      <c r="N170" s="364">
        <v>0</v>
      </c>
      <c r="O170" s="364">
        <v>7060137</v>
      </c>
      <c r="P170" s="364">
        <v>94072.974995000011</v>
      </c>
      <c r="Q170" s="364">
        <v>388307.53499999997</v>
      </c>
      <c r="R170" s="258">
        <v>0.57445309</v>
      </c>
      <c r="S170" s="258">
        <v>0.56843040335484785</v>
      </c>
      <c r="T170" s="258">
        <v>6.4183063599999999</v>
      </c>
      <c r="U170" s="273"/>
      <c r="V170" s="364" t="e">
        <v>#N/A</v>
      </c>
      <c r="W170" s="273"/>
      <c r="X170" s="258">
        <v>0</v>
      </c>
      <c r="Y170" s="273"/>
      <c r="Z170" s="273"/>
      <c r="AA170" s="273"/>
      <c r="AB170" s="258" t="e">
        <v>#N/A</v>
      </c>
      <c r="AC170" s="394"/>
      <c r="AD170" s="273"/>
    </row>
    <row r="171" spans="1:30" hidden="1">
      <c r="A171" s="196">
        <v>14</v>
      </c>
      <c r="B171" s="196" t="s">
        <v>367</v>
      </c>
      <c r="C171" s="273">
        <v>13</v>
      </c>
      <c r="D171" s="273" t="s">
        <v>570</v>
      </c>
      <c r="E171" s="273" t="s">
        <v>1014</v>
      </c>
      <c r="F171" s="273">
        <v>14</v>
      </c>
      <c r="G171" s="273" t="s">
        <v>1405</v>
      </c>
      <c r="H171" s="395" t="s">
        <v>189</v>
      </c>
      <c r="I171" s="364">
        <v>801695</v>
      </c>
      <c r="J171" s="364">
        <v>0</v>
      </c>
      <c r="K171" s="364">
        <v>0</v>
      </c>
      <c r="L171" s="364">
        <v>0</v>
      </c>
      <c r="M171" s="364">
        <v>0</v>
      </c>
      <c r="N171" s="364">
        <v>0</v>
      </c>
      <c r="O171" s="364">
        <v>801695</v>
      </c>
      <c r="P171" s="364">
        <v>13393.354310000001</v>
      </c>
      <c r="Q171" s="364">
        <v>73363.109450000004</v>
      </c>
      <c r="R171" s="258">
        <v>0.10853167</v>
      </c>
      <c r="S171" s="258">
        <v>0.10739380037018688</v>
      </c>
      <c r="T171" s="258">
        <v>6.6745620800000003</v>
      </c>
      <c r="U171" s="273"/>
      <c r="V171" s="364" t="e">
        <v>#N/A</v>
      </c>
      <c r="W171" s="273"/>
      <c r="X171" s="258">
        <v>0</v>
      </c>
      <c r="Y171" s="273"/>
      <c r="Z171" s="273"/>
      <c r="AA171" s="273"/>
      <c r="AB171" s="258" t="e">
        <v>#N/A</v>
      </c>
      <c r="AC171" s="394"/>
      <c r="AD171" s="273"/>
    </row>
    <row r="172" spans="1:30" hidden="1">
      <c r="A172" s="196">
        <v>14</v>
      </c>
      <c r="B172" s="196" t="s">
        <v>367</v>
      </c>
      <c r="C172" s="273">
        <v>14</v>
      </c>
      <c r="D172" s="273" t="s">
        <v>569</v>
      </c>
      <c r="E172" s="273" t="s">
        <v>1013</v>
      </c>
      <c r="F172" s="273">
        <v>14</v>
      </c>
      <c r="G172" s="273" t="s">
        <v>1405</v>
      </c>
      <c r="H172" s="395" t="s">
        <v>188</v>
      </c>
      <c r="I172" s="364">
        <v>1500910</v>
      </c>
      <c r="J172" s="364">
        <v>0</v>
      </c>
      <c r="K172" s="364">
        <v>0</v>
      </c>
      <c r="L172" s="364">
        <v>0</v>
      </c>
      <c r="M172" s="364">
        <v>0</v>
      </c>
      <c r="N172" s="364">
        <v>18500</v>
      </c>
      <c r="O172" s="364">
        <v>1482410</v>
      </c>
      <c r="P172" s="364">
        <v>0</v>
      </c>
      <c r="Q172" s="364">
        <v>186783.66</v>
      </c>
      <c r="R172" s="258">
        <v>0.27632338000000001</v>
      </c>
      <c r="S172" s="258">
        <v>0.27342634799475313</v>
      </c>
      <c r="T172" s="258">
        <v>7.0193855699999999</v>
      </c>
      <c r="U172" s="273"/>
      <c r="V172" s="364">
        <v>32558994.960000001</v>
      </c>
      <c r="W172" s="273"/>
      <c r="X172" s="258">
        <v>0</v>
      </c>
      <c r="Y172" s="273"/>
      <c r="Z172" s="273"/>
      <c r="AA172" s="273"/>
      <c r="AB172" s="258" t="s">
        <v>1246</v>
      </c>
      <c r="AC172" s="394"/>
      <c r="AD172" s="273"/>
    </row>
    <row r="173" spans="1:30" hidden="1">
      <c r="A173" s="196">
        <v>14</v>
      </c>
      <c r="B173" s="196" t="s">
        <v>367</v>
      </c>
      <c r="C173" s="273">
        <v>15</v>
      </c>
      <c r="D173" s="273" t="s">
        <v>563</v>
      </c>
      <c r="E173" s="273" t="s">
        <v>1009</v>
      </c>
      <c r="F173" s="273">
        <v>14</v>
      </c>
      <c r="G173" s="273" t="s">
        <v>1405</v>
      </c>
      <c r="H173" s="395" t="s">
        <v>186</v>
      </c>
      <c r="I173" s="364">
        <v>681400</v>
      </c>
      <c r="J173" s="364">
        <v>0</v>
      </c>
      <c r="K173" s="364">
        <v>0</v>
      </c>
      <c r="L173" s="364">
        <v>0</v>
      </c>
      <c r="M173" s="364">
        <v>0</v>
      </c>
      <c r="N173" s="364">
        <v>0</v>
      </c>
      <c r="O173" s="364">
        <v>681400</v>
      </c>
      <c r="P173" s="364">
        <v>3407</v>
      </c>
      <c r="Q173" s="364">
        <v>14370.726000000001</v>
      </c>
      <c r="R173" s="258">
        <v>2.1259719999999999E-2</v>
      </c>
      <c r="S173" s="258">
        <v>2.1036824785493798E-2</v>
      </c>
      <c r="T173" s="258">
        <v>3.0545095899999999</v>
      </c>
      <c r="U173" s="273"/>
      <c r="V173" s="364" t="e">
        <v>#N/A</v>
      </c>
      <c r="W173" s="273"/>
      <c r="X173" s="258">
        <v>0</v>
      </c>
      <c r="Y173" s="273"/>
      <c r="Z173" s="273"/>
      <c r="AA173" s="273"/>
      <c r="AB173" s="258" t="e">
        <v>#N/A</v>
      </c>
      <c r="AC173" s="394"/>
      <c r="AD173" s="273"/>
    </row>
    <row r="174" spans="1:30" hidden="1">
      <c r="A174" s="196">
        <v>14</v>
      </c>
      <c r="B174" s="196" t="s">
        <v>367</v>
      </c>
      <c r="C174" s="273">
        <v>16</v>
      </c>
      <c r="D174" s="273" t="s">
        <v>564</v>
      </c>
      <c r="E174" s="273" t="s">
        <v>1010</v>
      </c>
      <c r="F174" s="273">
        <v>14</v>
      </c>
      <c r="G174" s="273" t="s">
        <v>1405</v>
      </c>
      <c r="H174" s="395" t="s">
        <v>565</v>
      </c>
      <c r="I174" s="364">
        <v>8761</v>
      </c>
      <c r="J174" s="364">
        <v>0</v>
      </c>
      <c r="K174" s="364">
        <v>0</v>
      </c>
      <c r="L174" s="364">
        <v>0</v>
      </c>
      <c r="M174" s="364">
        <v>0</v>
      </c>
      <c r="N174" s="364">
        <v>0</v>
      </c>
      <c r="O174" s="364">
        <v>8761</v>
      </c>
      <c r="P174" s="364">
        <v>0</v>
      </c>
      <c r="Q174" s="364">
        <v>0</v>
      </c>
      <c r="R174" s="258">
        <v>0</v>
      </c>
      <c r="S174" s="258">
        <v>0</v>
      </c>
      <c r="T174" s="258">
        <v>0.78111626000000001</v>
      </c>
      <c r="U174" s="273"/>
      <c r="V174" s="364" t="e">
        <v>#N/A</v>
      </c>
      <c r="W174" s="273"/>
      <c r="X174" s="258">
        <v>0</v>
      </c>
      <c r="Y174" s="273"/>
      <c r="Z174" s="273"/>
      <c r="AA174" s="273"/>
      <c r="AB174" s="258" t="e">
        <v>#N/A</v>
      </c>
      <c r="AC174" s="394" t="s">
        <v>1389</v>
      </c>
      <c r="AD174" s="273"/>
    </row>
    <row r="175" spans="1:30" hidden="1">
      <c r="A175" s="196">
        <v>14</v>
      </c>
      <c r="B175" s="196" t="s">
        <v>367</v>
      </c>
      <c r="C175" s="273">
        <v>17</v>
      </c>
      <c r="D175" s="273" t="s">
        <v>566</v>
      </c>
      <c r="E175" s="273" t="s">
        <v>1011</v>
      </c>
      <c r="F175" s="273">
        <v>14</v>
      </c>
      <c r="G175" s="273" t="s">
        <v>1405</v>
      </c>
      <c r="H175" s="395" t="s">
        <v>567</v>
      </c>
      <c r="I175" s="364">
        <v>198</v>
      </c>
      <c r="J175" s="364">
        <v>0</v>
      </c>
      <c r="K175" s="364">
        <v>0</v>
      </c>
      <c r="L175" s="364">
        <v>0</v>
      </c>
      <c r="M175" s="364">
        <v>0</v>
      </c>
      <c r="N175" s="364">
        <v>0</v>
      </c>
      <c r="O175" s="364">
        <v>198</v>
      </c>
      <c r="P175" s="364">
        <v>0</v>
      </c>
      <c r="Q175" s="364">
        <v>0</v>
      </c>
      <c r="R175" s="258">
        <v>0</v>
      </c>
      <c r="S175" s="258">
        <v>0</v>
      </c>
      <c r="T175" s="258">
        <v>0.39600000000000002</v>
      </c>
      <c r="U175" s="273"/>
      <c r="V175" s="364">
        <v>136128.46</v>
      </c>
      <c r="W175" s="273"/>
      <c r="X175" s="258">
        <v>0</v>
      </c>
      <c r="Y175" s="273"/>
      <c r="Z175" s="273"/>
      <c r="AA175" s="273"/>
      <c r="AB175" s="258" t="s">
        <v>1246</v>
      </c>
      <c r="AC175" s="394" t="s">
        <v>1389</v>
      </c>
      <c r="AD175" s="273"/>
    </row>
    <row r="176" spans="1:30" hidden="1">
      <c r="C176" s="273"/>
      <c r="D176" s="273"/>
      <c r="E176" s="273"/>
      <c r="F176" s="273"/>
      <c r="G176" s="370" t="s">
        <v>1408</v>
      </c>
      <c r="H176" s="393"/>
      <c r="I176" s="366">
        <v>31227055</v>
      </c>
      <c r="J176" s="366">
        <v>0</v>
      </c>
      <c r="K176" s="366">
        <v>112342</v>
      </c>
      <c r="L176" s="366">
        <v>0</v>
      </c>
      <c r="M176" s="396">
        <v>-4140</v>
      </c>
      <c r="N176" s="366">
        <v>53700</v>
      </c>
      <c r="O176" s="366">
        <v>31281557</v>
      </c>
      <c r="P176" s="366">
        <v>187037.9387494</v>
      </c>
      <c r="Q176" s="366">
        <v>1723749.9854300001</v>
      </c>
      <c r="R176" s="367">
        <v>2.5500754500000005</v>
      </c>
      <c r="S176" s="367">
        <v>2.5233399076350351</v>
      </c>
      <c r="T176" s="368"/>
      <c r="U176" s="273"/>
      <c r="V176" s="364" t="e">
        <v>#N/A</v>
      </c>
      <c r="W176" s="273">
        <v>0</v>
      </c>
      <c r="X176" s="258">
        <v>0</v>
      </c>
      <c r="Y176" s="273">
        <v>0</v>
      </c>
      <c r="Z176" s="273">
        <v>0</v>
      </c>
      <c r="AA176" s="273">
        <v>0</v>
      </c>
      <c r="AB176" s="258" t="e">
        <v>#N/A</v>
      </c>
      <c r="AC176" s="394">
        <v>0</v>
      </c>
      <c r="AD176" s="273">
        <v>0</v>
      </c>
    </row>
    <row r="177" spans="1:30" hidden="1">
      <c r="C177" s="273"/>
      <c r="D177" s="273"/>
      <c r="E177" s="273"/>
      <c r="F177" s="273"/>
      <c r="G177" s="370"/>
      <c r="H177" s="362" t="s">
        <v>1343</v>
      </c>
      <c r="I177" s="369"/>
      <c r="J177" s="369"/>
      <c r="K177" s="369"/>
      <c r="L177" s="369"/>
      <c r="M177" s="364"/>
      <c r="N177" s="369"/>
      <c r="O177" s="369"/>
      <c r="P177" s="369"/>
      <c r="Q177" s="369"/>
      <c r="R177" s="368"/>
      <c r="S177" s="368"/>
      <c r="T177" s="368"/>
      <c r="U177" s="273"/>
      <c r="V177" s="364"/>
      <c r="W177" s="273"/>
      <c r="X177" s="258"/>
      <c r="Y177" s="273"/>
      <c r="Z177" s="273"/>
      <c r="AA177" s="273"/>
      <c r="AB177" s="258"/>
      <c r="AC177" s="394"/>
      <c r="AD177" s="273"/>
    </row>
    <row r="178" spans="1:30" hidden="1">
      <c r="A178" s="196">
        <v>6</v>
      </c>
      <c r="B178" s="196" t="s">
        <v>348</v>
      </c>
      <c r="C178" s="273">
        <v>18</v>
      </c>
      <c r="D178" s="273" t="s">
        <v>491</v>
      </c>
      <c r="E178" s="273" t="s">
        <v>947</v>
      </c>
      <c r="F178" s="273">
        <v>15</v>
      </c>
      <c r="G178" s="273" t="s">
        <v>1343</v>
      </c>
      <c r="H178" s="395" t="s">
        <v>140</v>
      </c>
      <c r="I178" s="364">
        <v>61956</v>
      </c>
      <c r="J178" s="364">
        <v>0</v>
      </c>
      <c r="K178" s="364">
        <v>0</v>
      </c>
      <c r="L178" s="364">
        <v>0</v>
      </c>
      <c r="M178" s="364">
        <v>0</v>
      </c>
      <c r="N178" s="364">
        <v>0</v>
      </c>
      <c r="O178" s="364">
        <v>61956</v>
      </c>
      <c r="P178" s="364">
        <v>2273.5349134999997</v>
      </c>
      <c r="Q178" s="364">
        <v>9167.009759999999</v>
      </c>
      <c r="R178" s="258">
        <v>1.3561459999999999E-2</v>
      </c>
      <c r="S178" s="258">
        <v>1.341927875655214E-2</v>
      </c>
      <c r="T178" s="258">
        <v>5.4099410000000001E-2</v>
      </c>
      <c r="U178" s="273"/>
      <c r="V178" s="364">
        <v>14885886.42</v>
      </c>
      <c r="W178" s="273"/>
      <c r="X178" s="258">
        <v>0</v>
      </c>
      <c r="Y178" s="273"/>
      <c r="Z178" s="273"/>
      <c r="AA178" s="273"/>
      <c r="AB178" s="258" t="s">
        <v>1246</v>
      </c>
      <c r="AC178" s="394"/>
      <c r="AD178" s="273"/>
    </row>
    <row r="179" spans="1:30" hidden="1">
      <c r="A179" s="196">
        <v>6</v>
      </c>
      <c r="B179" s="196" t="s">
        <v>348</v>
      </c>
      <c r="C179" s="273">
        <v>19</v>
      </c>
      <c r="D179" s="371" t="s">
        <v>949</v>
      </c>
      <c r="E179" s="273" t="s">
        <v>950</v>
      </c>
      <c r="F179" s="273">
        <v>15</v>
      </c>
      <c r="G179" s="273" t="s">
        <v>1343</v>
      </c>
      <c r="H179" s="395" t="s">
        <v>951</v>
      </c>
      <c r="I179" s="364">
        <v>944715</v>
      </c>
      <c r="J179" s="364">
        <v>0</v>
      </c>
      <c r="K179" s="364">
        <v>0</v>
      </c>
      <c r="L179" s="364">
        <v>0</v>
      </c>
      <c r="M179" s="364">
        <v>0</v>
      </c>
      <c r="N179" s="364">
        <v>0</v>
      </c>
      <c r="O179" s="364">
        <v>944715</v>
      </c>
      <c r="P179" s="364">
        <v>14629.439619000001</v>
      </c>
      <c r="Q179" s="364">
        <v>114452.22225000001</v>
      </c>
      <c r="R179" s="258">
        <v>0.16931794</v>
      </c>
      <c r="S179" s="258">
        <v>0.16754277729487327</v>
      </c>
      <c r="T179" s="258">
        <v>0.16305481999999999</v>
      </c>
      <c r="U179" s="273"/>
      <c r="V179" s="364">
        <v>81695186.930000007</v>
      </c>
      <c r="W179" s="273"/>
      <c r="X179" s="258">
        <v>0</v>
      </c>
      <c r="Y179" s="273"/>
      <c r="Z179" s="273"/>
      <c r="AA179" s="273"/>
      <c r="AB179" s="258" t="s">
        <v>1246</v>
      </c>
      <c r="AC179" s="394"/>
      <c r="AD179" s="273"/>
    </row>
    <row r="180" spans="1:30" hidden="1">
      <c r="A180" s="196">
        <v>6</v>
      </c>
      <c r="B180" s="196" t="s">
        <v>348</v>
      </c>
      <c r="C180" s="273">
        <v>20</v>
      </c>
      <c r="D180" s="273" t="s">
        <v>349</v>
      </c>
      <c r="E180" s="273" t="s">
        <v>953</v>
      </c>
      <c r="F180" s="273">
        <v>15</v>
      </c>
      <c r="G180" s="273" t="s">
        <v>1343</v>
      </c>
      <c r="H180" s="395" t="s">
        <v>143</v>
      </c>
      <c r="I180" s="364">
        <v>7523358</v>
      </c>
      <c r="J180" s="364">
        <v>0</v>
      </c>
      <c r="K180" s="364">
        <v>0</v>
      </c>
      <c r="L180" s="364">
        <v>0</v>
      </c>
      <c r="M180" s="364">
        <v>0</v>
      </c>
      <c r="N180" s="364">
        <v>0</v>
      </c>
      <c r="O180" s="364">
        <v>7523358</v>
      </c>
      <c r="P180" s="364">
        <v>119929.1140576</v>
      </c>
      <c r="Q180" s="364">
        <v>606006.48690000002</v>
      </c>
      <c r="R180" s="258">
        <v>0.89651183000000001</v>
      </c>
      <c r="S180" s="258">
        <v>0.88711261238909866</v>
      </c>
      <c r="T180" s="258">
        <v>4.2593427300000002</v>
      </c>
      <c r="U180" s="273"/>
      <c r="V180" s="364">
        <v>342278510.74000001</v>
      </c>
      <c r="W180" s="273"/>
      <c r="X180" s="258">
        <v>0</v>
      </c>
      <c r="Y180" s="273"/>
      <c r="Z180" s="273"/>
      <c r="AA180" s="273"/>
      <c r="AB180" s="258" t="s">
        <v>1246</v>
      </c>
      <c r="AC180" s="394"/>
      <c r="AD180" s="273"/>
    </row>
    <row r="181" spans="1:30" hidden="1">
      <c r="A181" s="196">
        <v>6</v>
      </c>
      <c r="B181" s="196" t="s">
        <v>348</v>
      </c>
      <c r="C181" s="273">
        <v>21</v>
      </c>
      <c r="D181" s="273" t="s">
        <v>350</v>
      </c>
      <c r="E181" s="273" t="s">
        <v>860</v>
      </c>
      <c r="F181" s="273">
        <v>15</v>
      </c>
      <c r="G181" s="273" t="s">
        <v>1343</v>
      </c>
      <c r="H181" s="395" t="s">
        <v>351</v>
      </c>
      <c r="I181" s="364">
        <v>1649581</v>
      </c>
      <c r="J181" s="364">
        <v>300600</v>
      </c>
      <c r="K181" s="364">
        <v>0</v>
      </c>
      <c r="L181" s="364">
        <v>0</v>
      </c>
      <c r="M181" s="364">
        <v>0</v>
      </c>
      <c r="N181" s="364">
        <v>0</v>
      </c>
      <c r="O181" s="364">
        <v>1950181</v>
      </c>
      <c r="P181" s="364">
        <v>172825.29703089999</v>
      </c>
      <c r="Q181" s="364">
        <v>199718.03621000002</v>
      </c>
      <c r="R181" s="258">
        <v>0.2954582</v>
      </c>
      <c r="S181" s="258">
        <v>0.29236054839906322</v>
      </c>
      <c r="T181" s="258">
        <v>0.44512576999999998</v>
      </c>
      <c r="U181" s="273"/>
      <c r="V181" s="364">
        <v>57463341.229999997</v>
      </c>
      <c r="W181" s="273"/>
      <c r="X181" s="258">
        <v>0</v>
      </c>
      <c r="Y181" s="273"/>
      <c r="Z181" s="273"/>
      <c r="AA181" s="273"/>
      <c r="AB181" s="258" t="s">
        <v>1246</v>
      </c>
      <c r="AC181" s="394"/>
      <c r="AD181" s="273"/>
    </row>
    <row r="182" spans="1:30" hidden="1">
      <c r="A182" s="196">
        <v>6</v>
      </c>
      <c r="B182" s="196" t="s">
        <v>348</v>
      </c>
      <c r="C182" s="273">
        <v>22</v>
      </c>
      <c r="D182" s="273" t="s">
        <v>495</v>
      </c>
      <c r="E182" s="273" t="s">
        <v>861</v>
      </c>
      <c r="F182" s="273">
        <v>15</v>
      </c>
      <c r="G182" s="273" t="s">
        <v>1343</v>
      </c>
      <c r="H182" s="395" t="s">
        <v>144</v>
      </c>
      <c r="I182" s="364">
        <v>3251867</v>
      </c>
      <c r="J182" s="364">
        <v>400000</v>
      </c>
      <c r="K182" s="364">
        <v>0</v>
      </c>
      <c r="L182" s="364">
        <v>0</v>
      </c>
      <c r="M182" s="364">
        <v>0</v>
      </c>
      <c r="N182" s="364">
        <v>0</v>
      </c>
      <c r="O182" s="364">
        <v>3651867</v>
      </c>
      <c r="P182" s="364">
        <v>83694.462077299992</v>
      </c>
      <c r="Q182" s="364">
        <v>81655.746120000011</v>
      </c>
      <c r="R182" s="258">
        <v>0.12079959999999999</v>
      </c>
      <c r="S182" s="258">
        <v>0.11953311362663273</v>
      </c>
      <c r="T182" s="258">
        <v>0.27434629999999999</v>
      </c>
      <c r="U182" s="273"/>
      <c r="V182" s="364">
        <v>4064066.6</v>
      </c>
      <c r="W182" s="273"/>
      <c r="X182" s="258">
        <v>0</v>
      </c>
      <c r="Y182" s="273"/>
      <c r="Z182" s="273"/>
      <c r="AA182" s="273"/>
      <c r="AB182" s="258" t="s">
        <v>1246</v>
      </c>
      <c r="AC182" s="399"/>
      <c r="AD182" s="273"/>
    </row>
    <row r="183" spans="1:30" hidden="1">
      <c r="A183" s="196">
        <v>6</v>
      </c>
      <c r="B183" s="196" t="s">
        <v>348</v>
      </c>
      <c r="C183" s="273">
        <v>23</v>
      </c>
      <c r="D183" s="273" t="s">
        <v>496</v>
      </c>
      <c r="E183" s="273" t="s">
        <v>955</v>
      </c>
      <c r="F183" s="273">
        <v>15</v>
      </c>
      <c r="G183" s="273" t="s">
        <v>1343</v>
      </c>
      <c r="H183" s="395" t="s">
        <v>145</v>
      </c>
      <c r="I183" s="364">
        <v>1127255</v>
      </c>
      <c r="J183" s="364">
        <v>0</v>
      </c>
      <c r="K183" s="364">
        <v>0</v>
      </c>
      <c r="L183" s="364">
        <v>0</v>
      </c>
      <c r="M183" s="364">
        <v>0</v>
      </c>
      <c r="N183" s="364">
        <v>0</v>
      </c>
      <c r="O183" s="364">
        <v>1127255</v>
      </c>
      <c r="P183" s="364">
        <v>4396.2946633000001</v>
      </c>
      <c r="Q183" s="364">
        <v>47344.71</v>
      </c>
      <c r="R183" s="258">
        <v>7.0040660000000005E-2</v>
      </c>
      <c r="S183" s="258">
        <v>6.9306336283220207E-2</v>
      </c>
      <c r="T183" s="258">
        <v>2.24731858</v>
      </c>
      <c r="U183" s="273"/>
      <c r="V183" s="364">
        <v>50813392.350000001</v>
      </c>
      <c r="W183" s="273"/>
      <c r="X183" s="258">
        <v>0</v>
      </c>
      <c r="Y183" s="273"/>
      <c r="Z183" s="273"/>
      <c r="AA183" s="273"/>
      <c r="AB183" s="258" t="s">
        <v>1246</v>
      </c>
      <c r="AC183" s="394"/>
      <c r="AD183" s="273"/>
    </row>
    <row r="184" spans="1:30" hidden="1">
      <c r="A184" s="196">
        <v>6</v>
      </c>
      <c r="B184" s="196" t="s">
        <v>348</v>
      </c>
      <c r="C184" s="273">
        <v>24</v>
      </c>
      <c r="D184" s="371" t="s">
        <v>497</v>
      </c>
      <c r="E184" s="273" t="s">
        <v>956</v>
      </c>
      <c r="F184" s="273">
        <v>15</v>
      </c>
      <c r="G184" s="273" t="s">
        <v>1343</v>
      </c>
      <c r="H184" s="395" t="s">
        <v>146</v>
      </c>
      <c r="I184" s="364">
        <v>81500</v>
      </c>
      <c r="J184" s="364">
        <v>0</v>
      </c>
      <c r="K184" s="364">
        <v>0</v>
      </c>
      <c r="L184" s="364">
        <v>0</v>
      </c>
      <c r="M184" s="364">
        <v>0</v>
      </c>
      <c r="N184" s="364">
        <v>0</v>
      </c>
      <c r="O184" s="364">
        <v>81500</v>
      </c>
      <c r="P184" s="364">
        <v>6431.1658391999999</v>
      </c>
      <c r="Q184" s="364">
        <v>10198.91</v>
      </c>
      <c r="R184" s="258">
        <v>1.5088030000000001E-2</v>
      </c>
      <c r="S184" s="258">
        <v>1.4929842978915647E-2</v>
      </c>
      <c r="T184" s="258">
        <v>5.2747870000000002E-2</v>
      </c>
      <c r="U184" s="273"/>
      <c r="V184" s="364">
        <v>1219218.3999999999</v>
      </c>
      <c r="W184" s="273"/>
      <c r="X184" s="258">
        <v>0</v>
      </c>
      <c r="Y184" s="273"/>
      <c r="Z184" s="273"/>
      <c r="AA184" s="273"/>
      <c r="AB184" s="258" t="s">
        <v>1246</v>
      </c>
      <c r="AC184" s="394"/>
      <c r="AD184" s="273"/>
    </row>
    <row r="185" spans="1:30" hidden="1">
      <c r="A185" s="196">
        <v>6</v>
      </c>
      <c r="B185" s="196" t="s">
        <v>348</v>
      </c>
      <c r="C185" s="273">
        <v>25</v>
      </c>
      <c r="D185" s="273" t="s">
        <v>1409</v>
      </c>
      <c r="E185" s="273" t="s">
        <v>957</v>
      </c>
      <c r="F185" s="273">
        <v>15</v>
      </c>
      <c r="G185" s="273" t="s">
        <v>1343</v>
      </c>
      <c r="H185" s="395" t="s">
        <v>147</v>
      </c>
      <c r="I185" s="364">
        <v>1425185</v>
      </c>
      <c r="J185" s="364">
        <v>79350</v>
      </c>
      <c r="K185" s="364">
        <v>0</v>
      </c>
      <c r="L185" s="364">
        <v>0</v>
      </c>
      <c r="M185" s="364">
        <v>0</v>
      </c>
      <c r="N185" s="364">
        <v>0</v>
      </c>
      <c r="O185" s="364">
        <v>1504535</v>
      </c>
      <c r="P185" s="364">
        <v>330193.32432090002</v>
      </c>
      <c r="Q185" s="364">
        <v>771736.18290000001</v>
      </c>
      <c r="R185" s="258">
        <v>1.1416884700000001</v>
      </c>
      <c r="S185" s="258">
        <v>1.1297187671863687</v>
      </c>
      <c r="T185" s="258">
        <v>0.46526014999999998</v>
      </c>
      <c r="U185" s="273"/>
      <c r="V185" s="364" t="e">
        <v>#N/A</v>
      </c>
      <c r="W185" s="273"/>
      <c r="X185" s="258">
        <v>0</v>
      </c>
      <c r="Y185" s="273"/>
      <c r="Z185" s="273"/>
      <c r="AA185" s="273"/>
      <c r="AB185" s="258" t="e">
        <v>#N/A</v>
      </c>
      <c r="AC185" s="394"/>
      <c r="AD185" s="273"/>
    </row>
    <row r="186" spans="1:30" hidden="1">
      <c r="A186" s="196">
        <v>6</v>
      </c>
      <c r="B186" s="196" t="s">
        <v>348</v>
      </c>
      <c r="C186" s="273">
        <v>26</v>
      </c>
      <c r="D186" s="273" t="s">
        <v>352</v>
      </c>
      <c r="E186" s="273" t="s">
        <v>862</v>
      </c>
      <c r="F186" s="273">
        <v>15</v>
      </c>
      <c r="G186" s="273" t="s">
        <v>1343</v>
      </c>
      <c r="H186" s="395" t="s">
        <v>148</v>
      </c>
      <c r="I186" s="364">
        <v>269714</v>
      </c>
      <c r="J186" s="364">
        <v>0</v>
      </c>
      <c r="K186" s="364">
        <v>0</v>
      </c>
      <c r="L186" s="364">
        <v>0</v>
      </c>
      <c r="M186" s="364">
        <v>0</v>
      </c>
      <c r="N186" s="364">
        <v>0</v>
      </c>
      <c r="O186" s="364">
        <v>269714</v>
      </c>
      <c r="P186" s="364">
        <v>2502.4151836000001</v>
      </c>
      <c r="Q186" s="364">
        <v>12703.529400000001</v>
      </c>
      <c r="R186" s="258">
        <v>1.8793299999999999E-2</v>
      </c>
      <c r="S186" s="258">
        <v>1.8596271485878248E-2</v>
      </c>
      <c r="T186" s="258">
        <v>5.1107949999999999E-2</v>
      </c>
      <c r="U186" s="273"/>
      <c r="V186" s="364">
        <v>183811303.18000001</v>
      </c>
      <c r="W186" s="273"/>
      <c r="X186" s="258">
        <v>0</v>
      </c>
      <c r="Y186" s="273"/>
      <c r="Z186" s="273"/>
      <c r="AA186" s="273"/>
      <c r="AB186" s="258" t="s">
        <v>1246</v>
      </c>
      <c r="AC186" s="394"/>
      <c r="AD186" s="273"/>
    </row>
    <row r="187" spans="1:30" hidden="1">
      <c r="A187" s="196">
        <v>6</v>
      </c>
      <c r="B187" s="196" t="s">
        <v>348</v>
      </c>
      <c r="C187" s="273">
        <v>27</v>
      </c>
      <c r="D187" s="273" t="s">
        <v>353</v>
      </c>
      <c r="E187" s="273" t="s">
        <v>958</v>
      </c>
      <c r="F187" s="273">
        <v>15</v>
      </c>
      <c r="G187" s="273" t="s">
        <v>1343</v>
      </c>
      <c r="H187" s="395" t="s">
        <v>149</v>
      </c>
      <c r="I187" s="364">
        <v>429444</v>
      </c>
      <c r="J187" s="364">
        <v>350000</v>
      </c>
      <c r="K187" s="364">
        <v>0</v>
      </c>
      <c r="L187" s="364">
        <v>0</v>
      </c>
      <c r="M187" s="364">
        <v>0</v>
      </c>
      <c r="N187" s="364">
        <v>0</v>
      </c>
      <c r="O187" s="364">
        <v>779444</v>
      </c>
      <c r="P187" s="364">
        <v>19129.7683946</v>
      </c>
      <c r="Q187" s="364">
        <v>33874.63624</v>
      </c>
      <c r="R187" s="258">
        <v>5.0113350000000001E-2</v>
      </c>
      <c r="S187" s="258">
        <v>4.9587946165922193E-2</v>
      </c>
      <c r="T187" s="258">
        <v>0.34314246999999998</v>
      </c>
      <c r="U187" s="273"/>
      <c r="V187" s="364">
        <v>45961101.600000001</v>
      </c>
      <c r="W187" s="273"/>
      <c r="X187" s="258">
        <v>0</v>
      </c>
      <c r="Y187" s="273"/>
      <c r="Z187" s="273"/>
      <c r="AA187" s="273"/>
      <c r="AB187" s="258" t="s">
        <v>1246</v>
      </c>
      <c r="AC187" s="394"/>
      <c r="AD187" s="273"/>
    </row>
    <row r="188" spans="1:30" hidden="1">
      <c r="A188" s="196">
        <v>6</v>
      </c>
      <c r="B188" s="196" t="s">
        <v>348</v>
      </c>
      <c r="C188" s="273">
        <v>28</v>
      </c>
      <c r="D188" s="273" t="s">
        <v>498</v>
      </c>
      <c r="E188" s="273" t="s">
        <v>959</v>
      </c>
      <c r="F188" s="273">
        <v>15</v>
      </c>
      <c r="G188" s="273" t="s">
        <v>1343</v>
      </c>
      <c r="H188" s="395" t="s">
        <v>151</v>
      </c>
      <c r="I188" s="364">
        <v>1368580</v>
      </c>
      <c r="J188" s="364">
        <v>0</v>
      </c>
      <c r="K188" s="364">
        <v>0</v>
      </c>
      <c r="L188" s="364">
        <v>0</v>
      </c>
      <c r="M188" s="364">
        <v>0</v>
      </c>
      <c r="N188" s="364">
        <v>0</v>
      </c>
      <c r="O188" s="364">
        <v>1368580</v>
      </c>
      <c r="P188" s="364">
        <v>24505.412491999999</v>
      </c>
      <c r="Q188" s="364">
        <v>24812.355399999997</v>
      </c>
      <c r="R188" s="258">
        <v>3.6706820000000001E-2</v>
      </c>
      <c r="S188" s="258">
        <v>3.632197656995205E-2</v>
      </c>
      <c r="T188" s="258">
        <v>1.3724503100000001</v>
      </c>
      <c r="U188" s="273"/>
      <c r="V188" s="364">
        <v>27894473.850000001</v>
      </c>
      <c r="W188" s="273"/>
      <c r="X188" s="258">
        <v>0</v>
      </c>
      <c r="Y188" s="273"/>
      <c r="Z188" s="273"/>
      <c r="AA188" s="273"/>
      <c r="AB188" s="258" t="s">
        <v>1246</v>
      </c>
      <c r="AC188" s="394"/>
      <c r="AD188" s="273"/>
    </row>
    <row r="189" spans="1:30" hidden="1">
      <c r="A189" s="196">
        <v>6</v>
      </c>
      <c r="B189" s="196" t="s">
        <v>348</v>
      </c>
      <c r="C189" s="273">
        <v>29</v>
      </c>
      <c r="D189" s="273" t="s">
        <v>504</v>
      </c>
      <c r="E189" s="273" t="s">
        <v>962</v>
      </c>
      <c r="F189" s="273">
        <v>15</v>
      </c>
      <c r="G189" s="273" t="s">
        <v>1343</v>
      </c>
      <c r="H189" s="395" t="s">
        <v>152</v>
      </c>
      <c r="I189" s="364">
        <v>486248</v>
      </c>
      <c r="J189" s="364">
        <v>0</v>
      </c>
      <c r="K189" s="364">
        <v>0</v>
      </c>
      <c r="L189" s="364">
        <v>0</v>
      </c>
      <c r="M189" s="364">
        <v>0</v>
      </c>
      <c r="N189" s="364">
        <v>0</v>
      </c>
      <c r="O189" s="364">
        <v>486248</v>
      </c>
      <c r="P189" s="364">
        <v>0</v>
      </c>
      <c r="Q189" s="364">
        <v>0</v>
      </c>
      <c r="R189" s="258">
        <v>0</v>
      </c>
      <c r="S189" s="258">
        <v>0</v>
      </c>
      <c r="T189" s="258">
        <v>0.11365223000000001</v>
      </c>
      <c r="U189" s="273"/>
      <c r="V189" s="364" t="e">
        <v>#N/A</v>
      </c>
      <c r="W189" s="273"/>
      <c r="X189" s="258">
        <v>0</v>
      </c>
      <c r="Y189" s="273"/>
      <c r="Z189" s="273"/>
      <c r="AA189" s="273"/>
      <c r="AB189" s="258" t="e">
        <v>#N/A</v>
      </c>
      <c r="AC189" s="394"/>
      <c r="AD189" s="273"/>
    </row>
    <row r="190" spans="1:30" hidden="1">
      <c r="A190" s="196">
        <v>6</v>
      </c>
      <c r="B190" s="196" t="s">
        <v>348</v>
      </c>
      <c r="C190" s="273">
        <v>30</v>
      </c>
      <c r="D190" s="273" t="s">
        <v>505</v>
      </c>
      <c r="E190" s="273" t="s">
        <v>963</v>
      </c>
      <c r="F190" s="273">
        <v>15</v>
      </c>
      <c r="G190" s="273" t="s">
        <v>1343</v>
      </c>
      <c r="H190" s="393"/>
      <c r="I190" s="366">
        <v>18619403</v>
      </c>
      <c r="J190" s="366">
        <v>1129950</v>
      </c>
      <c r="K190" s="366">
        <v>0</v>
      </c>
      <c r="L190" s="366">
        <v>0</v>
      </c>
      <c r="M190" s="396">
        <v>0</v>
      </c>
      <c r="N190" s="366">
        <v>0</v>
      </c>
      <c r="O190" s="366">
        <v>19749353</v>
      </c>
      <c r="P190" s="366">
        <v>780510.22859190009</v>
      </c>
      <c r="Q190" s="366">
        <v>1911669.8251800002</v>
      </c>
      <c r="R190" s="367">
        <v>2.8280796600000002</v>
      </c>
      <c r="S190" s="367">
        <v>2.7984294711364774</v>
      </c>
      <c r="T190" s="368"/>
      <c r="U190" s="273"/>
      <c r="V190" s="364">
        <v>40697309.890000001</v>
      </c>
      <c r="W190" s="273"/>
      <c r="X190" s="258">
        <v>0</v>
      </c>
      <c r="Y190" s="273"/>
      <c r="Z190" s="273"/>
      <c r="AA190" s="273"/>
      <c r="AB190" s="258" t="s">
        <v>1246</v>
      </c>
      <c r="AC190" s="394"/>
      <c r="AD190" s="273"/>
    </row>
    <row r="191" spans="1:30" hidden="1">
      <c r="C191" s="273"/>
      <c r="D191" s="273"/>
      <c r="E191" s="273"/>
      <c r="F191" s="273"/>
      <c r="G191" s="370" t="s">
        <v>1344</v>
      </c>
      <c r="H191" s="362" t="s">
        <v>393</v>
      </c>
      <c r="I191" s="369"/>
      <c r="J191" s="369"/>
      <c r="K191" s="369"/>
      <c r="L191" s="369"/>
      <c r="M191" s="364"/>
      <c r="N191" s="369"/>
      <c r="O191" s="369"/>
      <c r="P191" s="369"/>
      <c r="Q191" s="369"/>
      <c r="R191" s="368"/>
      <c r="S191" s="368"/>
      <c r="T191" s="368"/>
      <c r="U191" s="273"/>
      <c r="V191" s="364" t="e">
        <v>#N/A</v>
      </c>
      <c r="W191" s="273">
        <v>0</v>
      </c>
      <c r="X191" s="258">
        <v>0</v>
      </c>
      <c r="Y191" s="273">
        <v>0</v>
      </c>
      <c r="Z191" s="273">
        <v>0</v>
      </c>
      <c r="AA191" s="273">
        <v>0</v>
      </c>
      <c r="AB191" s="258" t="e">
        <v>#N/A</v>
      </c>
      <c r="AC191" s="394">
        <v>0</v>
      </c>
      <c r="AD191" s="273">
        <v>0</v>
      </c>
    </row>
    <row r="192" spans="1:30" hidden="1">
      <c r="C192" s="273"/>
      <c r="D192" s="273"/>
      <c r="E192" s="273"/>
      <c r="F192" s="273"/>
      <c r="G192" s="370"/>
      <c r="H192" s="395" t="s">
        <v>395</v>
      </c>
      <c r="I192" s="364">
        <v>1802063</v>
      </c>
      <c r="J192" s="364">
        <v>0</v>
      </c>
      <c r="K192" s="364">
        <v>0</v>
      </c>
      <c r="L192" s="364">
        <v>0</v>
      </c>
      <c r="M192" s="364">
        <v>0</v>
      </c>
      <c r="N192" s="364">
        <v>12340</v>
      </c>
      <c r="O192" s="364">
        <v>1789723</v>
      </c>
      <c r="P192" s="364">
        <v>89444.541782700006</v>
      </c>
      <c r="Q192" s="364">
        <v>4504696.9965399997</v>
      </c>
      <c r="R192" s="258">
        <v>6.66414346</v>
      </c>
      <c r="S192" s="258">
        <v>6.5942751554759402</v>
      </c>
      <c r="T192" s="258">
        <v>0.70049567000000001</v>
      </c>
      <c r="U192" s="273"/>
      <c r="V192" s="364"/>
      <c r="W192" s="273"/>
      <c r="X192" s="258"/>
      <c r="Y192" s="273"/>
      <c r="Z192" s="273"/>
      <c r="AA192" s="273"/>
      <c r="AB192" s="258"/>
      <c r="AC192" s="394"/>
      <c r="AD192" s="273"/>
    </row>
    <row r="193" spans="1:30" hidden="1">
      <c r="A193" s="196">
        <v>18</v>
      </c>
      <c r="B193" s="196" t="s">
        <v>393</v>
      </c>
      <c r="C193" s="273">
        <v>31</v>
      </c>
      <c r="D193" s="273" t="s">
        <v>394</v>
      </c>
      <c r="E193" s="273" t="s">
        <v>882</v>
      </c>
      <c r="F193" s="273">
        <v>16</v>
      </c>
      <c r="G193" s="273" t="s">
        <v>393</v>
      </c>
      <c r="H193" s="393"/>
      <c r="I193" s="366">
        <v>1802063</v>
      </c>
      <c r="J193" s="366">
        <v>0</v>
      </c>
      <c r="K193" s="366">
        <v>0</v>
      </c>
      <c r="L193" s="366">
        <v>0</v>
      </c>
      <c r="M193" s="396">
        <v>0</v>
      </c>
      <c r="N193" s="366">
        <v>12340</v>
      </c>
      <c r="O193" s="366">
        <v>1789723</v>
      </c>
      <c r="P193" s="366">
        <v>89444.541782700006</v>
      </c>
      <c r="Q193" s="366">
        <v>4504696.9965399997</v>
      </c>
      <c r="R193" s="367">
        <v>6.66414346</v>
      </c>
      <c r="S193" s="367">
        <v>6.5942751554759402</v>
      </c>
      <c r="T193" s="368"/>
      <c r="U193" s="273"/>
      <c r="V193" s="364">
        <v>124780141.08</v>
      </c>
      <c r="W193" s="273"/>
      <c r="X193" s="258">
        <v>0</v>
      </c>
      <c r="Y193" s="273"/>
      <c r="Z193" s="273"/>
      <c r="AA193" s="273"/>
      <c r="AB193" s="258" t="s">
        <v>1246</v>
      </c>
      <c r="AC193" s="394"/>
      <c r="AD193" s="273"/>
    </row>
    <row r="194" spans="1:30" hidden="1">
      <c r="C194" s="273"/>
      <c r="D194" s="273"/>
      <c r="E194" s="273"/>
      <c r="F194" s="273"/>
      <c r="G194" s="370" t="s">
        <v>396</v>
      </c>
      <c r="H194" s="362" t="s">
        <v>1345</v>
      </c>
      <c r="I194" s="369"/>
      <c r="J194" s="369"/>
      <c r="K194" s="369"/>
      <c r="L194" s="369"/>
      <c r="M194" s="364"/>
      <c r="N194" s="369"/>
      <c r="O194" s="369"/>
      <c r="P194" s="369"/>
      <c r="Q194" s="369"/>
      <c r="R194" s="368"/>
      <c r="S194" s="368"/>
      <c r="T194" s="368"/>
      <c r="U194" s="273"/>
      <c r="V194" s="364">
        <v>124780141.08</v>
      </c>
      <c r="W194" s="273">
        <v>0</v>
      </c>
      <c r="X194" s="258">
        <v>0</v>
      </c>
      <c r="Y194" s="273">
        <v>0</v>
      </c>
      <c r="Z194" s="273">
        <v>0</v>
      </c>
      <c r="AA194" s="273">
        <v>0</v>
      </c>
      <c r="AB194" s="258">
        <v>0</v>
      </c>
      <c r="AC194" s="394">
        <v>0</v>
      </c>
      <c r="AD194" s="273">
        <v>0</v>
      </c>
    </row>
    <row r="195" spans="1:30" hidden="1">
      <c r="C195" s="273"/>
      <c r="D195" s="273"/>
      <c r="E195" s="273"/>
      <c r="F195" s="273"/>
      <c r="G195" s="370"/>
      <c r="H195" s="395" t="s">
        <v>122</v>
      </c>
      <c r="I195" s="364">
        <v>616057</v>
      </c>
      <c r="J195" s="364">
        <v>0</v>
      </c>
      <c r="K195" s="364">
        <v>154014</v>
      </c>
      <c r="L195" s="364">
        <v>0</v>
      </c>
      <c r="M195" s="364">
        <v>0</v>
      </c>
      <c r="N195" s="364">
        <v>0</v>
      </c>
      <c r="O195" s="364">
        <v>770071</v>
      </c>
      <c r="P195" s="364">
        <v>58769.2073953</v>
      </c>
      <c r="Q195" s="364">
        <v>116565.64727</v>
      </c>
      <c r="R195" s="258">
        <v>0.17244449000000001</v>
      </c>
      <c r="S195" s="258">
        <v>0.17063654944271175</v>
      </c>
      <c r="T195" s="258">
        <v>0.90285369000000004</v>
      </c>
      <c r="U195" s="273"/>
      <c r="V195" s="364"/>
      <c r="W195" s="273"/>
      <c r="X195" s="258"/>
      <c r="Y195" s="273"/>
      <c r="Z195" s="273"/>
      <c r="AA195" s="273"/>
      <c r="AB195" s="258"/>
      <c r="AC195" s="394"/>
      <c r="AD195" s="273"/>
    </row>
    <row r="196" spans="1:30" hidden="1">
      <c r="A196" s="196">
        <v>2</v>
      </c>
      <c r="B196" s="196" t="s">
        <v>326</v>
      </c>
      <c r="C196" s="273">
        <v>32</v>
      </c>
      <c r="D196" s="273" t="s">
        <v>327</v>
      </c>
      <c r="E196" s="273" t="s">
        <v>849</v>
      </c>
      <c r="F196" s="273">
        <v>17</v>
      </c>
      <c r="G196" s="273" t="s">
        <v>1345</v>
      </c>
      <c r="H196" s="395" t="s">
        <v>123</v>
      </c>
      <c r="I196" s="364">
        <v>1067301</v>
      </c>
      <c r="J196" s="364">
        <v>0</v>
      </c>
      <c r="K196" s="364">
        <v>0</v>
      </c>
      <c r="L196" s="364">
        <v>0</v>
      </c>
      <c r="M196" s="364">
        <v>0</v>
      </c>
      <c r="N196" s="364">
        <v>0</v>
      </c>
      <c r="O196" s="364">
        <v>1067301</v>
      </c>
      <c r="P196" s="364">
        <v>161292.29558599999</v>
      </c>
      <c r="Q196" s="364">
        <v>373555.35</v>
      </c>
      <c r="R196" s="258">
        <v>0.55262904999999996</v>
      </c>
      <c r="S196" s="258">
        <v>0.54683517350715682</v>
      </c>
      <c r="T196" s="258">
        <v>1.33468415</v>
      </c>
      <c r="U196" s="273"/>
      <c r="V196" s="364">
        <v>88347072.459999993</v>
      </c>
      <c r="W196" s="273"/>
      <c r="X196" s="258">
        <v>0</v>
      </c>
      <c r="Y196" s="273"/>
      <c r="Z196" s="273"/>
      <c r="AA196" s="273"/>
      <c r="AB196" s="258" t="s">
        <v>1246</v>
      </c>
      <c r="AC196" s="394"/>
      <c r="AD196" s="273"/>
    </row>
    <row r="197" spans="1:30" hidden="1">
      <c r="A197" s="196">
        <v>2</v>
      </c>
      <c r="B197" s="196" t="s">
        <v>326</v>
      </c>
      <c r="C197" s="273">
        <v>33</v>
      </c>
      <c r="D197" s="273" t="s">
        <v>328</v>
      </c>
      <c r="E197" s="273" t="s">
        <v>914</v>
      </c>
      <c r="F197" s="273">
        <v>17</v>
      </c>
      <c r="G197" s="273" t="s">
        <v>1345</v>
      </c>
      <c r="H197" s="395" t="s">
        <v>126</v>
      </c>
      <c r="I197" s="364">
        <v>5730544</v>
      </c>
      <c r="J197" s="364">
        <v>0</v>
      </c>
      <c r="K197" s="364">
        <v>0</v>
      </c>
      <c r="L197" s="364">
        <v>0</v>
      </c>
      <c r="M197" s="364">
        <v>0</v>
      </c>
      <c r="N197" s="364">
        <v>125000</v>
      </c>
      <c r="O197" s="364">
        <v>5605544</v>
      </c>
      <c r="P197" s="364">
        <v>85293.732508699992</v>
      </c>
      <c r="Q197" s="364">
        <v>183917.89864</v>
      </c>
      <c r="R197" s="258">
        <v>0.27208384000000002</v>
      </c>
      <c r="S197" s="258">
        <v>0.26923125586041291</v>
      </c>
      <c r="T197" s="258">
        <v>1.7795377800000001</v>
      </c>
      <c r="U197" s="273"/>
      <c r="V197" s="364">
        <v>633622182.69000006</v>
      </c>
      <c r="W197" s="273"/>
      <c r="X197" s="258">
        <v>0</v>
      </c>
      <c r="Y197" s="273"/>
      <c r="Z197" s="273"/>
      <c r="AA197" s="273"/>
      <c r="AB197" s="258" t="s">
        <v>1246</v>
      </c>
      <c r="AC197" s="394"/>
      <c r="AD197" s="273"/>
    </row>
    <row r="198" spans="1:30" hidden="1">
      <c r="A198" s="196">
        <v>2</v>
      </c>
      <c r="B198" s="196" t="s">
        <v>326</v>
      </c>
      <c r="C198" s="273">
        <v>33</v>
      </c>
      <c r="D198" s="273" t="s">
        <v>333</v>
      </c>
      <c r="E198" s="273" t="s">
        <v>853</v>
      </c>
      <c r="F198" s="273">
        <v>17</v>
      </c>
      <c r="G198" s="273" t="s">
        <v>1345</v>
      </c>
      <c r="H198" s="393"/>
      <c r="I198" s="366">
        <v>7413902</v>
      </c>
      <c r="J198" s="366">
        <v>0</v>
      </c>
      <c r="K198" s="366">
        <v>154014</v>
      </c>
      <c r="L198" s="366">
        <v>0</v>
      </c>
      <c r="M198" s="396">
        <v>0</v>
      </c>
      <c r="N198" s="366">
        <v>125000</v>
      </c>
      <c r="O198" s="366">
        <v>7442916</v>
      </c>
      <c r="P198" s="366">
        <v>305355.23548999999</v>
      </c>
      <c r="Q198" s="366">
        <v>674038.89590999996</v>
      </c>
      <c r="R198" s="367">
        <v>0.99715737999999998</v>
      </c>
      <c r="S198" s="367">
        <v>0.98670297881028146</v>
      </c>
      <c r="T198" s="368"/>
      <c r="U198" s="273"/>
      <c r="V198" s="364">
        <v>221428620</v>
      </c>
      <c r="W198" s="273"/>
      <c r="X198" s="258">
        <v>0</v>
      </c>
      <c r="Y198" s="273"/>
      <c r="Z198" s="273"/>
      <c r="AA198" s="273"/>
      <c r="AB198" s="258" t="s">
        <v>1246</v>
      </c>
      <c r="AC198" s="394"/>
      <c r="AD198" s="273"/>
    </row>
    <row r="199" spans="1:30" hidden="1">
      <c r="C199" s="273"/>
      <c r="D199" s="273"/>
      <c r="E199" s="273"/>
      <c r="F199" s="273"/>
      <c r="G199" s="370" t="s">
        <v>1346</v>
      </c>
      <c r="H199" s="362" t="s">
        <v>1348</v>
      </c>
      <c r="I199" s="369"/>
      <c r="J199" s="369"/>
      <c r="K199" s="369"/>
      <c r="L199" s="369"/>
      <c r="M199" s="364"/>
      <c r="N199" s="369"/>
      <c r="O199" s="369"/>
      <c r="P199" s="369"/>
      <c r="Q199" s="369"/>
      <c r="R199" s="368"/>
      <c r="S199" s="368"/>
      <c r="T199" s="368"/>
      <c r="U199" s="273"/>
      <c r="V199" s="364">
        <v>943397875.1500001</v>
      </c>
      <c r="W199" s="273">
        <v>0</v>
      </c>
      <c r="X199" s="258">
        <v>0</v>
      </c>
      <c r="Y199" s="273">
        <v>0</v>
      </c>
      <c r="Z199" s="273">
        <v>0</v>
      </c>
      <c r="AA199" s="273">
        <v>0</v>
      </c>
      <c r="AB199" s="258">
        <v>0</v>
      </c>
      <c r="AC199" s="394">
        <v>0</v>
      </c>
      <c r="AD199" s="273">
        <v>0</v>
      </c>
    </row>
    <row r="200" spans="1:30" hidden="1">
      <c r="C200" s="273"/>
      <c r="D200" s="273"/>
      <c r="E200" s="273"/>
      <c r="F200" s="273"/>
      <c r="G200" s="370"/>
      <c r="H200" s="395" t="s">
        <v>293</v>
      </c>
      <c r="I200" s="364">
        <v>4336397</v>
      </c>
      <c r="J200" s="364">
        <v>400500</v>
      </c>
      <c r="K200" s="364">
        <v>0</v>
      </c>
      <c r="L200" s="364">
        <v>0</v>
      </c>
      <c r="M200" s="364">
        <v>0</v>
      </c>
      <c r="N200" s="364">
        <v>0</v>
      </c>
      <c r="O200" s="364">
        <v>4736897</v>
      </c>
      <c r="P200" s="364">
        <v>102944.538449</v>
      </c>
      <c r="Q200" s="364">
        <v>414336.38058999996</v>
      </c>
      <c r="R200" s="258">
        <v>0.61295955999999996</v>
      </c>
      <c r="S200" s="258">
        <v>0.60653315919651529</v>
      </c>
      <c r="T200" s="258">
        <v>0.40935738999999999</v>
      </c>
      <c r="U200" s="273"/>
      <c r="V200" s="364"/>
      <c r="W200" s="273"/>
      <c r="X200" s="258"/>
      <c r="Y200" s="273"/>
      <c r="Z200" s="273"/>
      <c r="AA200" s="273"/>
      <c r="AB200" s="258"/>
      <c r="AC200" s="394"/>
      <c r="AD200" s="273"/>
    </row>
    <row r="201" spans="1:30" hidden="1">
      <c r="A201" s="196">
        <v>24</v>
      </c>
      <c r="B201" s="196" t="s">
        <v>409</v>
      </c>
      <c r="C201" s="273">
        <v>34</v>
      </c>
      <c r="D201" s="273" t="s">
        <v>410</v>
      </c>
      <c r="E201" s="273" t="s">
        <v>888</v>
      </c>
      <c r="F201" s="273">
        <v>18</v>
      </c>
      <c r="G201" s="273" t="s">
        <v>1348</v>
      </c>
      <c r="H201" s="395" t="s">
        <v>414</v>
      </c>
      <c r="I201" s="364">
        <v>287832</v>
      </c>
      <c r="J201" s="364">
        <v>0</v>
      </c>
      <c r="K201" s="364">
        <v>0</v>
      </c>
      <c r="L201" s="364">
        <v>0</v>
      </c>
      <c r="M201" s="364">
        <v>0</v>
      </c>
      <c r="N201" s="364">
        <v>0</v>
      </c>
      <c r="O201" s="364">
        <v>287832</v>
      </c>
      <c r="P201" s="364">
        <v>9083.9779206000003</v>
      </c>
      <c r="Q201" s="364">
        <v>16285.53456</v>
      </c>
      <c r="R201" s="258">
        <v>2.409244E-2</v>
      </c>
      <c r="S201" s="258">
        <v>2.3839848945475951E-2</v>
      </c>
      <c r="T201" s="258">
        <v>3.2698770000000002E-2</v>
      </c>
      <c r="U201" s="273"/>
      <c r="V201" s="364">
        <v>326848807.86000001</v>
      </c>
      <c r="W201" s="273"/>
      <c r="X201" s="258">
        <v>0</v>
      </c>
      <c r="Y201" s="273"/>
      <c r="Z201" s="273"/>
      <c r="AA201" s="273"/>
      <c r="AB201" s="258" t="s">
        <v>1246</v>
      </c>
      <c r="AC201" s="394"/>
      <c r="AD201" s="273"/>
    </row>
    <row r="202" spans="1:30" hidden="1">
      <c r="A202" s="196">
        <v>24</v>
      </c>
      <c r="B202" s="196" t="s">
        <v>409</v>
      </c>
      <c r="C202" s="273">
        <v>35</v>
      </c>
      <c r="D202" s="273" t="s">
        <v>413</v>
      </c>
      <c r="E202" s="273" t="s">
        <v>1122</v>
      </c>
      <c r="F202" s="273">
        <v>18</v>
      </c>
      <c r="G202" s="273" t="s">
        <v>1348</v>
      </c>
      <c r="H202" s="395" t="s">
        <v>411</v>
      </c>
      <c r="I202" s="364">
        <v>4673775</v>
      </c>
      <c r="J202" s="364">
        <v>0</v>
      </c>
      <c r="K202" s="364">
        <v>0</v>
      </c>
      <c r="L202" s="364">
        <v>0</v>
      </c>
      <c r="M202" s="364">
        <v>0</v>
      </c>
      <c r="N202" s="364">
        <v>0</v>
      </c>
      <c r="O202" s="364">
        <v>4673775</v>
      </c>
      <c r="P202" s="364">
        <v>7478.0396535999998</v>
      </c>
      <c r="Q202" s="364">
        <v>25004.696250000001</v>
      </c>
      <c r="R202" s="258">
        <v>3.6991360000000001E-2</v>
      </c>
      <c r="S202" s="258">
        <v>3.6603537902381814E-2</v>
      </c>
      <c r="T202" s="258">
        <v>1.6924649999999999E-2</v>
      </c>
      <c r="U202" s="273"/>
      <c r="V202" s="364">
        <v>24839452.670000002</v>
      </c>
      <c r="W202" s="273"/>
      <c r="X202" s="258">
        <v>0</v>
      </c>
      <c r="Y202" s="273"/>
      <c r="Z202" s="273"/>
      <c r="AA202" s="273"/>
      <c r="AB202" s="258" t="s">
        <v>1246</v>
      </c>
      <c r="AC202" s="394"/>
      <c r="AD202" s="273"/>
    </row>
    <row r="203" spans="1:30" hidden="1">
      <c r="A203" s="196">
        <v>24</v>
      </c>
      <c r="B203" s="196" t="s">
        <v>409</v>
      </c>
      <c r="C203" s="273">
        <v>36</v>
      </c>
      <c r="D203" s="371" t="s">
        <v>1119</v>
      </c>
      <c r="E203" s="273" t="s">
        <v>1120</v>
      </c>
      <c r="F203" s="273">
        <v>18</v>
      </c>
      <c r="G203" s="273" t="s">
        <v>1348</v>
      </c>
      <c r="H203" s="395" t="s">
        <v>294</v>
      </c>
      <c r="I203" s="364">
        <v>410390</v>
      </c>
      <c r="J203" s="364">
        <v>0</v>
      </c>
      <c r="K203" s="364">
        <v>0</v>
      </c>
      <c r="L203" s="364">
        <v>0</v>
      </c>
      <c r="M203" s="364">
        <v>0</v>
      </c>
      <c r="N203" s="364">
        <v>0</v>
      </c>
      <c r="O203" s="364">
        <v>410390</v>
      </c>
      <c r="P203" s="364">
        <v>6471.85</v>
      </c>
      <c r="Q203" s="364">
        <v>15697.4175</v>
      </c>
      <c r="R203" s="258">
        <v>2.3222389999999999E-2</v>
      </c>
      <c r="S203" s="258">
        <v>2.2978924066344601E-2</v>
      </c>
      <c r="T203" s="258">
        <v>0.24217715000000001</v>
      </c>
      <c r="U203" s="273"/>
      <c r="V203" s="364">
        <v>24207343.02</v>
      </c>
      <c r="W203" s="273"/>
      <c r="X203" s="258">
        <v>0</v>
      </c>
      <c r="Y203" s="273"/>
      <c r="Z203" s="273"/>
      <c r="AA203" s="273"/>
      <c r="AB203" s="258" t="s">
        <v>1246</v>
      </c>
      <c r="AC203" s="394"/>
      <c r="AD203" s="273"/>
    </row>
    <row r="204" spans="1:30" hidden="1">
      <c r="A204" s="196">
        <v>24</v>
      </c>
      <c r="B204" s="196" t="s">
        <v>409</v>
      </c>
      <c r="C204" s="273">
        <v>37</v>
      </c>
      <c r="D204" s="273" t="s">
        <v>412</v>
      </c>
      <c r="E204" s="273" t="s">
        <v>1121</v>
      </c>
      <c r="F204" s="273">
        <v>18</v>
      </c>
      <c r="G204" s="273" t="s">
        <v>1348</v>
      </c>
      <c r="H204" s="395" t="s">
        <v>1125</v>
      </c>
      <c r="I204" s="364">
        <v>183055</v>
      </c>
      <c r="J204" s="364">
        <v>0</v>
      </c>
      <c r="K204" s="364">
        <v>0</v>
      </c>
      <c r="L204" s="364">
        <v>0</v>
      </c>
      <c r="M204" s="364">
        <v>0</v>
      </c>
      <c r="N204" s="364">
        <v>0</v>
      </c>
      <c r="O204" s="364">
        <v>183055</v>
      </c>
      <c r="P204" s="364">
        <v>3139.393309</v>
      </c>
      <c r="Q204" s="364">
        <v>2484.0563500000003</v>
      </c>
      <c r="R204" s="258">
        <v>3.6748499999999999E-3</v>
      </c>
      <c r="S204" s="258">
        <v>3.6363269463382196E-3</v>
      </c>
      <c r="T204" s="258">
        <v>4.8192829999999999E-2</v>
      </c>
      <c r="U204" s="273"/>
      <c r="V204" s="364">
        <v>8522693</v>
      </c>
      <c r="W204" s="273"/>
      <c r="X204" s="258">
        <v>0</v>
      </c>
      <c r="Y204" s="273"/>
      <c r="Z204" s="273"/>
      <c r="AA204" s="273"/>
      <c r="AB204" s="258" t="s">
        <v>1246</v>
      </c>
      <c r="AC204" s="394"/>
      <c r="AD204" s="273"/>
    </row>
    <row r="205" spans="1:30" hidden="1">
      <c r="A205" s="196">
        <v>24</v>
      </c>
      <c r="B205" s="196" t="s">
        <v>409</v>
      </c>
      <c r="C205" s="273">
        <v>38</v>
      </c>
      <c r="D205" s="273" t="s">
        <v>1123</v>
      </c>
      <c r="E205" s="273" t="s">
        <v>1124</v>
      </c>
      <c r="F205" s="273">
        <v>18</v>
      </c>
      <c r="G205" s="273" t="s">
        <v>1348</v>
      </c>
      <c r="H205" s="395" t="s">
        <v>295</v>
      </c>
      <c r="I205" s="364">
        <v>256117</v>
      </c>
      <c r="J205" s="364">
        <v>0</v>
      </c>
      <c r="K205" s="364">
        <v>0</v>
      </c>
      <c r="L205" s="364">
        <v>0</v>
      </c>
      <c r="M205" s="364">
        <v>0</v>
      </c>
      <c r="N205" s="364">
        <v>0</v>
      </c>
      <c r="O205" s="364">
        <v>256117</v>
      </c>
      <c r="P205" s="364">
        <v>4225.9305000000004</v>
      </c>
      <c r="Q205" s="364">
        <v>6095.5845999999992</v>
      </c>
      <c r="R205" s="258">
        <v>9.0176700000000002E-3</v>
      </c>
      <c r="S205" s="258">
        <v>8.9231222692127236E-3</v>
      </c>
      <c r="T205" s="258">
        <v>1.34148858</v>
      </c>
      <c r="U205" s="273"/>
      <c r="V205" s="364" t="e">
        <v>#N/A</v>
      </c>
      <c r="W205" s="273"/>
      <c r="X205" s="258">
        <v>0</v>
      </c>
      <c r="Y205" s="273"/>
      <c r="Z205" s="273"/>
      <c r="AA205" s="273"/>
      <c r="AB205" s="258" t="e">
        <v>#N/A</v>
      </c>
      <c r="AC205" s="394"/>
      <c r="AD205" s="273"/>
    </row>
    <row r="206" spans="1:30" hidden="1">
      <c r="A206" s="196">
        <v>24</v>
      </c>
      <c r="B206" s="196" t="s">
        <v>409</v>
      </c>
      <c r="C206" s="273">
        <v>39</v>
      </c>
      <c r="D206" s="273" t="s">
        <v>746</v>
      </c>
      <c r="E206" s="273" t="s">
        <v>1126</v>
      </c>
      <c r="F206" s="273">
        <v>18</v>
      </c>
      <c r="G206" s="273" t="s">
        <v>1348</v>
      </c>
      <c r="H206" s="393"/>
      <c r="I206" s="366">
        <v>10147566</v>
      </c>
      <c r="J206" s="366">
        <v>400500</v>
      </c>
      <c r="K206" s="366">
        <v>0</v>
      </c>
      <c r="L206" s="366">
        <v>0</v>
      </c>
      <c r="M206" s="396">
        <v>0</v>
      </c>
      <c r="N206" s="366">
        <v>0</v>
      </c>
      <c r="O206" s="366">
        <v>10548066</v>
      </c>
      <c r="P206" s="366">
        <v>133343.72983220001</v>
      </c>
      <c r="Q206" s="366">
        <v>479903.66984999995</v>
      </c>
      <c r="R206" s="367">
        <v>0.70995827</v>
      </c>
      <c r="S206" s="367">
        <v>0.70251491932626864</v>
      </c>
      <c r="T206" s="368"/>
      <c r="U206" s="273"/>
      <c r="V206" s="364" t="e">
        <v>#N/A</v>
      </c>
      <c r="W206" s="273"/>
      <c r="X206" s="258">
        <v>0</v>
      </c>
      <c r="Y206" s="273"/>
      <c r="Z206" s="273"/>
      <c r="AA206" s="273"/>
      <c r="AB206" s="258" t="e">
        <v>#N/A</v>
      </c>
      <c r="AC206" s="394"/>
      <c r="AD206" s="273"/>
    </row>
    <row r="207" spans="1:30" hidden="1">
      <c r="A207" s="196">
        <v>24</v>
      </c>
      <c r="B207" s="196" t="s">
        <v>409</v>
      </c>
      <c r="C207" s="273">
        <v>40</v>
      </c>
      <c r="D207" s="273" t="s">
        <v>747</v>
      </c>
      <c r="E207" s="273" t="s">
        <v>1127</v>
      </c>
      <c r="F207" s="273">
        <v>18</v>
      </c>
      <c r="G207" s="273" t="s">
        <v>1348</v>
      </c>
      <c r="H207" s="362" t="s">
        <v>1350</v>
      </c>
      <c r="I207" s="369"/>
      <c r="J207" s="369"/>
      <c r="K207" s="369"/>
      <c r="L207" s="369"/>
      <c r="M207" s="364"/>
      <c r="N207" s="369"/>
      <c r="O207" s="369"/>
      <c r="P207" s="369"/>
      <c r="Q207" s="369"/>
      <c r="R207" s="368"/>
      <c r="S207" s="368"/>
      <c r="T207" s="368"/>
      <c r="U207" s="273"/>
      <c r="V207" s="364">
        <v>2179560.2999999998</v>
      </c>
      <c r="W207" s="273"/>
      <c r="X207" s="258">
        <v>0</v>
      </c>
      <c r="Y207" s="273"/>
      <c r="Z207" s="273"/>
      <c r="AA207" s="273"/>
      <c r="AB207" s="258" t="s">
        <v>1246</v>
      </c>
      <c r="AC207" s="394"/>
      <c r="AD207" s="273"/>
    </row>
    <row r="208" spans="1:30" hidden="1">
      <c r="C208" s="273"/>
      <c r="D208" s="273"/>
      <c r="E208" s="273"/>
      <c r="F208" s="273"/>
      <c r="G208" s="370" t="s">
        <v>1349</v>
      </c>
      <c r="H208" s="395" t="s">
        <v>121</v>
      </c>
      <c r="I208" s="364">
        <v>50229</v>
      </c>
      <c r="J208" s="364">
        <v>0</v>
      </c>
      <c r="K208" s="364">
        <v>10045</v>
      </c>
      <c r="L208" s="364">
        <v>0</v>
      </c>
      <c r="M208" s="364">
        <v>0</v>
      </c>
      <c r="N208" s="364">
        <v>0</v>
      </c>
      <c r="O208" s="364">
        <v>60274</v>
      </c>
      <c r="P208" s="364">
        <v>13569.394110300002</v>
      </c>
      <c r="Q208" s="364">
        <v>26752.614899999997</v>
      </c>
      <c r="R208" s="258">
        <v>3.9577189999999998E-2</v>
      </c>
      <c r="S208" s="258">
        <v>3.9162257509125886E-2</v>
      </c>
      <c r="T208" s="258">
        <v>7.266831E-2</v>
      </c>
      <c r="U208" s="273"/>
      <c r="V208" s="364" t="e">
        <v>#N/A</v>
      </c>
      <c r="W208" s="273">
        <v>0</v>
      </c>
      <c r="X208" s="258">
        <v>0</v>
      </c>
      <c r="Y208" s="273">
        <v>0</v>
      </c>
      <c r="Z208" s="273">
        <v>0</v>
      </c>
      <c r="AA208" s="273">
        <v>0</v>
      </c>
      <c r="AB208" s="258" t="e">
        <v>#N/A</v>
      </c>
      <c r="AC208" s="394">
        <v>0</v>
      </c>
      <c r="AD208" s="273">
        <v>0</v>
      </c>
    </row>
    <row r="209" spans="1:30" hidden="1">
      <c r="C209" s="273"/>
      <c r="D209" s="273"/>
      <c r="E209" s="273"/>
      <c r="F209" s="273"/>
      <c r="G209" s="370"/>
      <c r="H209" s="395" t="s">
        <v>797</v>
      </c>
      <c r="I209" s="364">
        <v>1336033</v>
      </c>
      <c r="J209" s="364">
        <v>0</v>
      </c>
      <c r="K209" s="364">
        <v>0</v>
      </c>
      <c r="L209" s="364">
        <v>0</v>
      </c>
      <c r="M209" s="364">
        <v>0</v>
      </c>
      <c r="N209" s="364">
        <v>0</v>
      </c>
      <c r="O209" s="364">
        <v>1336033</v>
      </c>
      <c r="P209" s="364">
        <v>31378.597287000001</v>
      </c>
      <c r="Q209" s="364">
        <v>49433.220999999998</v>
      </c>
      <c r="R209" s="258">
        <v>7.3130349999999997E-2</v>
      </c>
      <c r="S209" s="258">
        <v>7.2363637631083666E-2</v>
      </c>
      <c r="T209" s="258">
        <v>5.9012058300000003</v>
      </c>
      <c r="U209" s="273"/>
      <c r="V209" s="364"/>
      <c r="W209" s="273"/>
      <c r="X209" s="258"/>
      <c r="Y209" s="273"/>
      <c r="Z209" s="273"/>
      <c r="AA209" s="273"/>
      <c r="AB209" s="258"/>
      <c r="AC209" s="394"/>
      <c r="AD209" s="273"/>
    </row>
    <row r="210" spans="1:30" hidden="1">
      <c r="A210" s="196">
        <v>25</v>
      </c>
      <c r="B210" s="196" t="s">
        <v>415</v>
      </c>
      <c r="C210" s="273">
        <v>41</v>
      </c>
      <c r="D210" s="273" t="s">
        <v>449</v>
      </c>
      <c r="E210" s="273" t="s">
        <v>912</v>
      </c>
      <c r="F210" s="273">
        <v>19</v>
      </c>
      <c r="G210" s="273" t="s">
        <v>1350</v>
      </c>
      <c r="H210" s="395" t="s">
        <v>335</v>
      </c>
      <c r="I210" s="364">
        <v>24242418</v>
      </c>
      <c r="J210" s="364">
        <v>0</v>
      </c>
      <c r="K210" s="364">
        <v>0</v>
      </c>
      <c r="L210" s="364">
        <v>0</v>
      </c>
      <c r="M210" s="364">
        <v>0</v>
      </c>
      <c r="N210" s="364">
        <v>0</v>
      </c>
      <c r="O210" s="364">
        <v>24242418</v>
      </c>
      <c r="P210" s="364">
        <v>1370418.1614000001</v>
      </c>
      <c r="Q210" s="364">
        <v>7729452.5551199997</v>
      </c>
      <c r="R210" s="258">
        <v>11.434771469999999</v>
      </c>
      <c r="S210" s="258">
        <v>11.314886881139254</v>
      </c>
      <c r="T210" s="258">
        <v>7.4357976499999996</v>
      </c>
      <c r="U210" s="273"/>
      <c r="V210" s="364" t="e">
        <v>#N/A</v>
      </c>
      <c r="W210" s="273"/>
      <c r="X210" s="258">
        <v>0</v>
      </c>
      <c r="Y210" s="273"/>
      <c r="Z210" s="273"/>
      <c r="AA210" s="273"/>
      <c r="AB210" s="258" t="e">
        <v>#N/A</v>
      </c>
      <c r="AC210" s="394"/>
      <c r="AD210" s="273"/>
    </row>
    <row r="211" spans="1:30" hidden="1">
      <c r="A211" s="196">
        <v>25</v>
      </c>
      <c r="B211" s="196" t="s">
        <v>415</v>
      </c>
      <c r="C211" s="273">
        <v>42</v>
      </c>
      <c r="D211" s="273" t="s">
        <v>450</v>
      </c>
      <c r="E211" s="273" t="s">
        <v>916</v>
      </c>
      <c r="F211" s="273">
        <v>19</v>
      </c>
      <c r="G211" s="273" t="s">
        <v>1350</v>
      </c>
      <c r="H211" s="395" t="s">
        <v>1412</v>
      </c>
      <c r="I211" s="364">
        <v>25</v>
      </c>
      <c r="J211" s="364">
        <v>0</v>
      </c>
      <c r="K211" s="364">
        <v>0</v>
      </c>
      <c r="L211" s="364">
        <v>0</v>
      </c>
      <c r="M211" s="364">
        <v>0</v>
      </c>
      <c r="N211" s="364">
        <v>0</v>
      </c>
      <c r="O211" s="364">
        <v>25</v>
      </c>
      <c r="P211" s="400">
        <v>1E-3</v>
      </c>
      <c r="Q211" s="364">
        <v>7.3412499999999996</v>
      </c>
      <c r="R211" s="258">
        <v>1.0859999999999999E-5</v>
      </c>
      <c r="S211" s="258">
        <v>1.074661015431693E-5</v>
      </c>
      <c r="T211" s="258">
        <v>2.9200000000000002E-5</v>
      </c>
      <c r="U211" s="273"/>
      <c r="V211" s="364" t="e">
        <v>#N/A</v>
      </c>
      <c r="W211" s="273"/>
      <c r="X211" s="258">
        <v>0</v>
      </c>
      <c r="Y211" s="273"/>
      <c r="Z211" s="273"/>
      <c r="AA211" s="273"/>
      <c r="AB211" s="258" t="e">
        <v>#N/A</v>
      </c>
      <c r="AC211" s="394"/>
      <c r="AD211" s="273"/>
    </row>
    <row r="212" spans="1:30" hidden="1">
      <c r="A212" s="196">
        <v>25</v>
      </c>
      <c r="B212" s="196" t="s">
        <v>415</v>
      </c>
      <c r="C212" s="273">
        <v>43</v>
      </c>
      <c r="D212" s="273" t="s">
        <v>334</v>
      </c>
      <c r="E212" s="273" t="s">
        <v>915</v>
      </c>
      <c r="F212" s="273">
        <v>19</v>
      </c>
      <c r="G212" s="273" t="s">
        <v>1350</v>
      </c>
      <c r="H212" s="395" t="s">
        <v>296</v>
      </c>
      <c r="I212" s="364">
        <v>20295212</v>
      </c>
      <c r="J212" s="364">
        <v>175000</v>
      </c>
      <c r="K212" s="364">
        <v>0</v>
      </c>
      <c r="L212" s="364">
        <v>0</v>
      </c>
      <c r="M212" s="364">
        <v>0</v>
      </c>
      <c r="N212" s="364">
        <v>0</v>
      </c>
      <c r="O212" s="364">
        <v>20470212</v>
      </c>
      <c r="P212" s="364">
        <v>225531.3966139</v>
      </c>
      <c r="Q212" s="364">
        <v>1824305.2934400002</v>
      </c>
      <c r="R212" s="258">
        <v>2.69883462</v>
      </c>
      <c r="S212" s="258">
        <v>2.6705394573208152</v>
      </c>
      <c r="T212" s="258">
        <v>3.2276373700000001</v>
      </c>
      <c r="U212" s="273"/>
      <c r="V212" s="364" t="e">
        <v>#N/A</v>
      </c>
      <c r="W212" s="273"/>
      <c r="X212" s="258">
        <v>0</v>
      </c>
      <c r="Y212" s="273"/>
      <c r="Z212" s="273"/>
      <c r="AA212" s="273"/>
      <c r="AB212" s="258" t="e">
        <v>#N/A</v>
      </c>
      <c r="AC212" s="394"/>
      <c r="AD212" s="273"/>
    </row>
    <row r="213" spans="1:30" hidden="1">
      <c r="A213" s="196">
        <v>25</v>
      </c>
      <c r="B213" s="196" t="s">
        <v>415</v>
      </c>
      <c r="C213" s="273">
        <v>44</v>
      </c>
      <c r="D213" s="377" t="s">
        <v>1410</v>
      </c>
      <c r="E213" s="179" t="s">
        <v>1411</v>
      </c>
      <c r="F213" s="273">
        <v>19</v>
      </c>
      <c r="G213" s="273" t="s">
        <v>1350</v>
      </c>
      <c r="H213" s="395" t="s">
        <v>297</v>
      </c>
      <c r="I213" s="364">
        <v>7624823</v>
      </c>
      <c r="J213" s="364">
        <v>225000</v>
      </c>
      <c r="K213" s="364">
        <v>0</v>
      </c>
      <c r="L213" s="364">
        <v>0</v>
      </c>
      <c r="M213" s="364">
        <v>0</v>
      </c>
      <c r="N213" s="364">
        <v>0</v>
      </c>
      <c r="O213" s="364">
        <v>7849823</v>
      </c>
      <c r="P213" s="364">
        <v>98262.185553399991</v>
      </c>
      <c r="Q213" s="364">
        <v>217440.09709999998</v>
      </c>
      <c r="R213" s="258">
        <v>0.32167580000000001</v>
      </c>
      <c r="S213" s="258">
        <v>0.31830328015671983</v>
      </c>
      <c r="T213" s="258">
        <v>0.89109738000000005</v>
      </c>
      <c r="U213" s="273"/>
      <c r="V213" s="364" t="e">
        <v>#N/A</v>
      </c>
      <c r="W213" s="273"/>
      <c r="X213" s="258">
        <v>0</v>
      </c>
      <c r="Y213" s="273"/>
      <c r="Z213" s="273"/>
      <c r="AA213" s="273"/>
      <c r="AB213" s="258"/>
      <c r="AC213" s="394"/>
      <c r="AD213" s="273"/>
    </row>
    <row r="214" spans="1:30" hidden="1">
      <c r="A214" s="196">
        <v>25</v>
      </c>
      <c r="B214" s="196" t="s">
        <v>415</v>
      </c>
      <c r="C214" s="273">
        <v>45</v>
      </c>
      <c r="D214" s="273" t="s">
        <v>416</v>
      </c>
      <c r="E214" s="273" t="s">
        <v>889</v>
      </c>
      <c r="F214" s="273">
        <v>19</v>
      </c>
      <c r="G214" s="273" t="s">
        <v>1350</v>
      </c>
      <c r="H214" s="393"/>
      <c r="I214" s="366">
        <v>53548740</v>
      </c>
      <c r="J214" s="366">
        <v>400000</v>
      </c>
      <c r="K214" s="366">
        <v>10045</v>
      </c>
      <c r="L214" s="366">
        <v>0</v>
      </c>
      <c r="M214" s="396">
        <v>0</v>
      </c>
      <c r="N214" s="366">
        <v>0</v>
      </c>
      <c r="O214" s="366">
        <v>53958785</v>
      </c>
      <c r="P214" s="366">
        <v>1739159.7359646002</v>
      </c>
      <c r="Q214" s="366">
        <v>9847391.1228100006</v>
      </c>
      <c r="R214" s="367">
        <v>14.568000289999999</v>
      </c>
      <c r="S214" s="367">
        <v>14.415266260367153</v>
      </c>
      <c r="T214" s="368"/>
      <c r="U214" s="273"/>
      <c r="V214" s="364" t="e">
        <v>#N/A</v>
      </c>
      <c r="W214" s="273"/>
      <c r="X214" s="258">
        <v>0</v>
      </c>
      <c r="Y214" s="273"/>
      <c r="Z214" s="273"/>
      <c r="AA214" s="273"/>
      <c r="AB214" s="258" t="e">
        <v>#N/A</v>
      </c>
      <c r="AC214" s="394"/>
      <c r="AD214" s="273"/>
    </row>
    <row r="215" spans="1:30" hidden="1">
      <c r="A215" s="196">
        <v>25</v>
      </c>
      <c r="B215" s="196" t="s">
        <v>415</v>
      </c>
      <c r="C215" s="273">
        <v>46</v>
      </c>
      <c r="D215" s="273" t="s">
        <v>417</v>
      </c>
      <c r="E215" s="273" t="s">
        <v>890</v>
      </c>
      <c r="F215" s="273">
        <v>19</v>
      </c>
      <c r="G215" s="273" t="s">
        <v>1350</v>
      </c>
      <c r="H215" s="362" t="s">
        <v>1352</v>
      </c>
      <c r="I215" s="369"/>
      <c r="J215" s="369"/>
      <c r="K215" s="369"/>
      <c r="L215" s="369"/>
      <c r="M215" s="364"/>
      <c r="N215" s="369"/>
      <c r="O215" s="369"/>
      <c r="P215" s="369"/>
      <c r="Q215" s="369"/>
      <c r="R215" s="368"/>
      <c r="S215" s="368"/>
      <c r="T215" s="368"/>
      <c r="U215" s="273"/>
      <c r="V215" s="364">
        <v>32810056.75</v>
      </c>
      <c r="W215" s="273"/>
      <c r="X215" s="258">
        <v>0</v>
      </c>
      <c r="Y215" s="273"/>
      <c r="Z215" s="273"/>
      <c r="AA215" s="273"/>
      <c r="AB215" s="258" t="s">
        <v>1246</v>
      </c>
      <c r="AC215" s="394"/>
      <c r="AD215" s="273"/>
    </row>
    <row r="216" spans="1:30" hidden="1">
      <c r="C216" s="273"/>
      <c r="D216" s="273"/>
      <c r="E216" s="273"/>
      <c r="F216" s="273"/>
      <c r="G216" s="370" t="s">
        <v>1351</v>
      </c>
      <c r="H216" s="395" t="s">
        <v>1285</v>
      </c>
      <c r="I216" s="364">
        <v>2452504</v>
      </c>
      <c r="J216" s="364">
        <v>0</v>
      </c>
      <c r="K216" s="364">
        <v>0</v>
      </c>
      <c r="L216" s="364">
        <v>0</v>
      </c>
      <c r="M216" s="364">
        <v>0</v>
      </c>
      <c r="N216" s="364">
        <v>0</v>
      </c>
      <c r="O216" s="364">
        <v>2452504</v>
      </c>
      <c r="P216" s="364">
        <v>92548.6607755</v>
      </c>
      <c r="Q216" s="364">
        <v>3821810.5583200003</v>
      </c>
      <c r="R216" s="258">
        <v>5.6538972200000002</v>
      </c>
      <c r="S216" s="258">
        <v>5.594620555616193</v>
      </c>
      <c r="T216" s="258">
        <v>2.2244934199999999</v>
      </c>
      <c r="U216" s="273"/>
      <c r="V216" s="364" t="e">
        <v>#N/A</v>
      </c>
      <c r="W216" s="273">
        <v>0</v>
      </c>
      <c r="X216" s="258">
        <v>0</v>
      </c>
      <c r="Y216" s="273">
        <v>0</v>
      </c>
      <c r="Z216" s="273">
        <v>0</v>
      </c>
      <c r="AA216" s="273">
        <v>0</v>
      </c>
      <c r="AB216" s="258" t="e">
        <v>#N/A</v>
      </c>
      <c r="AC216" s="394">
        <v>0</v>
      </c>
      <c r="AD216" s="273">
        <v>0</v>
      </c>
    </row>
    <row r="217" spans="1:30" hidden="1">
      <c r="C217" s="273"/>
      <c r="D217" s="273"/>
      <c r="E217" s="273"/>
      <c r="F217" s="273"/>
      <c r="G217" s="370"/>
      <c r="H217" s="395" t="s">
        <v>330</v>
      </c>
      <c r="I217" s="364">
        <v>1692443</v>
      </c>
      <c r="J217" s="364">
        <v>280000</v>
      </c>
      <c r="K217" s="364">
        <v>0</v>
      </c>
      <c r="L217" s="364">
        <v>0</v>
      </c>
      <c r="M217" s="364">
        <v>0</v>
      </c>
      <c r="N217" s="364">
        <v>0</v>
      </c>
      <c r="O217" s="364">
        <v>1972443</v>
      </c>
      <c r="P217" s="364">
        <v>291634.23532700003</v>
      </c>
      <c r="Q217" s="364">
        <v>301764.05456999998</v>
      </c>
      <c r="R217" s="258">
        <v>0.44642269000000001</v>
      </c>
      <c r="S217" s="258">
        <v>0.441742299070296</v>
      </c>
      <c r="T217" s="258">
        <v>4.5860869999999998E-2</v>
      </c>
      <c r="U217" s="273"/>
      <c r="V217" s="364"/>
      <c r="W217" s="273"/>
      <c r="X217" s="258"/>
      <c r="Y217" s="273"/>
      <c r="Z217" s="273"/>
      <c r="AA217" s="273"/>
      <c r="AB217" s="258"/>
      <c r="AC217" s="394"/>
      <c r="AD217" s="273"/>
    </row>
    <row r="218" spans="1:30" hidden="1">
      <c r="A218" s="196">
        <v>2</v>
      </c>
      <c r="B218" s="196" t="s">
        <v>326</v>
      </c>
      <c r="C218" s="273">
        <v>47</v>
      </c>
      <c r="D218" s="371" t="s">
        <v>796</v>
      </c>
      <c r="E218" s="273" t="s">
        <v>913</v>
      </c>
      <c r="F218" s="273">
        <v>20</v>
      </c>
      <c r="G218" s="273" t="s">
        <v>1352</v>
      </c>
      <c r="H218" s="395" t="s">
        <v>124</v>
      </c>
      <c r="I218" s="364">
        <v>639472</v>
      </c>
      <c r="J218" s="364">
        <v>0</v>
      </c>
      <c r="K218" s="364">
        <v>127894</v>
      </c>
      <c r="L218" s="364">
        <v>0</v>
      </c>
      <c r="M218" s="364">
        <v>0</v>
      </c>
      <c r="N218" s="364">
        <v>0</v>
      </c>
      <c r="O218" s="364">
        <v>767366</v>
      </c>
      <c r="P218" s="364">
        <v>206435.37613240001</v>
      </c>
      <c r="Q218" s="364">
        <v>421422.05988000002</v>
      </c>
      <c r="R218" s="258">
        <v>0.62344195000000002</v>
      </c>
      <c r="S218" s="258">
        <v>0.61690564794272995</v>
      </c>
      <c r="T218" s="258">
        <v>0.32440469</v>
      </c>
      <c r="U218" s="273"/>
      <c r="V218" s="364">
        <v>128895533.40000001</v>
      </c>
      <c r="W218" s="273"/>
      <c r="X218" s="258">
        <v>0</v>
      </c>
      <c r="Y218" s="273"/>
      <c r="Z218" s="273"/>
      <c r="AA218" s="273"/>
      <c r="AB218" s="258" t="s">
        <v>1246</v>
      </c>
      <c r="AC218" s="394"/>
      <c r="AD218" s="273"/>
    </row>
    <row r="219" spans="1:30" hidden="1">
      <c r="A219" s="196">
        <v>2</v>
      </c>
      <c r="B219" s="196" t="s">
        <v>326</v>
      </c>
      <c r="C219" s="273">
        <v>48</v>
      </c>
      <c r="D219" s="273" t="s">
        <v>329</v>
      </c>
      <c r="E219" s="273" t="s">
        <v>850</v>
      </c>
      <c r="F219" s="273">
        <v>20</v>
      </c>
      <c r="G219" s="273" t="s">
        <v>1352</v>
      </c>
      <c r="H219" s="395" t="s">
        <v>125</v>
      </c>
      <c r="I219" s="364">
        <v>1426174</v>
      </c>
      <c r="J219" s="364">
        <v>127100</v>
      </c>
      <c r="K219" s="364">
        <v>0</v>
      </c>
      <c r="L219" s="364">
        <v>0</v>
      </c>
      <c r="M219" s="364">
        <v>0</v>
      </c>
      <c r="N219" s="364">
        <v>0</v>
      </c>
      <c r="O219" s="364">
        <v>1553274</v>
      </c>
      <c r="P219" s="364">
        <v>224406.15110569997</v>
      </c>
      <c r="Q219" s="364">
        <v>331468.6716</v>
      </c>
      <c r="R219" s="258">
        <v>0.49036700999999999</v>
      </c>
      <c r="S219" s="258">
        <v>0.48522589369038027</v>
      </c>
      <c r="T219" s="258">
        <v>7.877779E-2</v>
      </c>
      <c r="U219" s="273"/>
      <c r="V219" s="364">
        <v>232575954.06999999</v>
      </c>
      <c r="W219" s="273"/>
      <c r="X219" s="258">
        <v>0</v>
      </c>
      <c r="Y219" s="273"/>
      <c r="Z219" s="273"/>
      <c r="AA219" s="273"/>
      <c r="AB219" s="258" t="s">
        <v>1246</v>
      </c>
      <c r="AC219" s="394"/>
      <c r="AD219" s="273"/>
    </row>
    <row r="220" spans="1:30" hidden="1">
      <c r="A220" s="196">
        <v>2</v>
      </c>
      <c r="B220" s="196" t="s">
        <v>326</v>
      </c>
      <c r="C220" s="273">
        <v>49</v>
      </c>
      <c r="D220" s="273" t="s">
        <v>331</v>
      </c>
      <c r="E220" s="273" t="s">
        <v>851</v>
      </c>
      <c r="F220" s="273">
        <v>20</v>
      </c>
      <c r="G220" s="273" t="s">
        <v>1352</v>
      </c>
      <c r="H220" s="393"/>
      <c r="I220" s="366">
        <v>6210593</v>
      </c>
      <c r="J220" s="366">
        <v>407100</v>
      </c>
      <c r="K220" s="366">
        <v>127894</v>
      </c>
      <c r="L220" s="366">
        <v>0</v>
      </c>
      <c r="M220" s="396">
        <v>0</v>
      </c>
      <c r="N220" s="366">
        <v>0</v>
      </c>
      <c r="O220" s="366">
        <v>6745587</v>
      </c>
      <c r="P220" s="366">
        <v>815024.42334059998</v>
      </c>
      <c r="Q220" s="366">
        <v>4876465.3443700001</v>
      </c>
      <c r="R220" s="367">
        <v>7.2141288700000006</v>
      </c>
      <c r="S220" s="367">
        <v>7.138494396319599</v>
      </c>
      <c r="T220" s="368"/>
      <c r="U220" s="273"/>
      <c r="V220" s="364">
        <v>320493800.41000003</v>
      </c>
      <c r="W220" s="273"/>
      <c r="X220" s="258">
        <v>0</v>
      </c>
      <c r="Y220" s="273"/>
      <c r="Z220" s="273"/>
      <c r="AA220" s="273"/>
      <c r="AB220" s="258" t="s">
        <v>1246</v>
      </c>
      <c r="AC220" s="394"/>
      <c r="AD220" s="273"/>
    </row>
    <row r="221" spans="1:30" hidden="1">
      <c r="A221" s="196">
        <v>2</v>
      </c>
      <c r="B221" s="196" t="s">
        <v>326</v>
      </c>
      <c r="C221" s="273">
        <v>50</v>
      </c>
      <c r="D221" s="273" t="s">
        <v>332</v>
      </c>
      <c r="E221" s="273" t="s">
        <v>852</v>
      </c>
      <c r="F221" s="273">
        <v>20</v>
      </c>
      <c r="G221" s="273" t="s">
        <v>1352</v>
      </c>
      <c r="H221" s="362" t="s">
        <v>1413</v>
      </c>
      <c r="I221" s="369"/>
      <c r="J221" s="369"/>
      <c r="K221" s="369"/>
      <c r="L221" s="369"/>
      <c r="M221" s="364"/>
      <c r="N221" s="369"/>
      <c r="O221" s="369"/>
      <c r="P221" s="369"/>
      <c r="Q221" s="369"/>
      <c r="R221" s="368"/>
      <c r="S221" s="368"/>
      <c r="T221" s="368"/>
      <c r="U221" s="273"/>
      <c r="V221" s="364">
        <v>124517157.06999999</v>
      </c>
      <c r="W221" s="273"/>
      <c r="X221" s="258">
        <v>0</v>
      </c>
      <c r="Y221" s="273"/>
      <c r="Z221" s="273"/>
      <c r="AA221" s="273"/>
      <c r="AB221" s="258" t="s">
        <v>1246</v>
      </c>
      <c r="AC221" s="394"/>
      <c r="AD221" s="273"/>
    </row>
    <row r="222" spans="1:30" hidden="1">
      <c r="C222" s="273"/>
      <c r="D222" s="273"/>
      <c r="E222" s="273"/>
      <c r="F222" s="273"/>
      <c r="G222" s="370" t="s">
        <v>1353</v>
      </c>
      <c r="H222" s="395" t="s">
        <v>802</v>
      </c>
      <c r="I222" s="401">
        <v>172388</v>
      </c>
      <c r="J222" s="364">
        <v>0</v>
      </c>
      <c r="K222" s="364">
        <v>0</v>
      </c>
      <c r="L222" s="364">
        <v>0</v>
      </c>
      <c r="M222" s="364">
        <v>0</v>
      </c>
      <c r="N222" s="364">
        <v>0</v>
      </c>
      <c r="O222" s="364">
        <v>172388</v>
      </c>
      <c r="P222" s="364">
        <v>1218.7830974000001</v>
      </c>
      <c r="Q222" s="364">
        <v>2213.4619199999997</v>
      </c>
      <c r="R222" s="258">
        <v>3.2745399999999998E-3</v>
      </c>
      <c r="S222" s="258">
        <v>3.240212817390206E-3</v>
      </c>
      <c r="T222" s="258">
        <v>6.3545309999999994E-2</v>
      </c>
      <c r="U222" s="273"/>
      <c r="V222" s="364">
        <v>806482444.95000005</v>
      </c>
      <c r="W222" s="273">
        <v>0</v>
      </c>
      <c r="X222" s="258">
        <v>0</v>
      </c>
      <c r="Y222" s="273">
        <v>0</v>
      </c>
      <c r="Z222" s="273">
        <v>0</v>
      </c>
      <c r="AA222" s="273">
        <v>0</v>
      </c>
      <c r="AB222" s="258">
        <v>0</v>
      </c>
      <c r="AC222" s="394">
        <v>0</v>
      </c>
      <c r="AD222" s="273">
        <v>0</v>
      </c>
    </row>
    <row r="223" spans="1:30" hidden="1">
      <c r="C223" s="273"/>
      <c r="D223" s="273"/>
      <c r="E223" s="273"/>
      <c r="F223" s="273"/>
      <c r="G223" s="370"/>
      <c r="H223" s="395" t="s">
        <v>1518</v>
      </c>
      <c r="I223" s="401">
        <v>50500</v>
      </c>
      <c r="J223" s="364">
        <v>0</v>
      </c>
      <c r="K223" s="364">
        <v>0</v>
      </c>
      <c r="L223" s="364">
        <v>0</v>
      </c>
      <c r="M223" s="364">
        <v>0</v>
      </c>
      <c r="N223" s="364">
        <v>0</v>
      </c>
      <c r="O223" s="364">
        <v>50500</v>
      </c>
      <c r="P223" s="364">
        <v>2575.5</v>
      </c>
      <c r="Q223" s="364">
        <v>3279.9749999999999</v>
      </c>
      <c r="R223" s="258">
        <v>4.8523200000000002E-3</v>
      </c>
      <c r="S223" s="258">
        <v>4.8014456176953078E-3</v>
      </c>
      <c r="T223" s="258">
        <v>1.7002710000000001E-2</v>
      </c>
      <c r="U223" s="273"/>
      <c r="V223" s="364"/>
      <c r="W223" s="273"/>
      <c r="X223" s="258"/>
      <c r="Y223" s="273"/>
      <c r="Z223" s="273"/>
      <c r="AA223" s="273"/>
      <c r="AB223" s="258"/>
      <c r="AC223" s="394"/>
      <c r="AD223" s="273"/>
    </row>
    <row r="224" spans="1:30" hidden="1">
      <c r="A224" s="196">
        <v>5</v>
      </c>
      <c r="B224" s="196" t="s">
        <v>345</v>
      </c>
      <c r="C224" s="273">
        <v>51</v>
      </c>
      <c r="D224" s="371" t="s">
        <v>801</v>
      </c>
      <c r="E224" s="273" t="s">
        <v>940</v>
      </c>
      <c r="F224" s="273">
        <v>21</v>
      </c>
      <c r="G224" s="273" t="s">
        <v>1413</v>
      </c>
      <c r="H224" s="395" t="s">
        <v>804</v>
      </c>
      <c r="I224" s="401">
        <v>121208</v>
      </c>
      <c r="J224" s="364">
        <v>0</v>
      </c>
      <c r="K224" s="364">
        <v>0</v>
      </c>
      <c r="L224" s="364">
        <v>0</v>
      </c>
      <c r="M224" s="364">
        <v>0</v>
      </c>
      <c r="N224" s="364">
        <v>0</v>
      </c>
      <c r="O224" s="364">
        <v>121208</v>
      </c>
      <c r="P224" s="364">
        <v>0</v>
      </c>
      <c r="Q224" s="364">
        <v>2358.70768</v>
      </c>
      <c r="R224" s="258">
        <v>3.48942E-3</v>
      </c>
      <c r="S224" s="258">
        <v>3.4528332238996534E-3</v>
      </c>
      <c r="T224" s="258">
        <v>0.27287852000000001</v>
      </c>
      <c r="U224" s="273"/>
      <c r="V224" s="364" t="e">
        <v>#N/A</v>
      </c>
      <c r="W224" s="273"/>
      <c r="X224" s="258">
        <v>0</v>
      </c>
      <c r="Y224" s="273"/>
      <c r="Z224" s="273"/>
      <c r="AA224" s="273"/>
      <c r="AB224" s="258" t="e">
        <v>#N/A</v>
      </c>
      <c r="AC224" s="394"/>
      <c r="AD224" s="273"/>
    </row>
    <row r="225" spans="1:30" hidden="1">
      <c r="C225" s="273">
        <v>52</v>
      </c>
      <c r="D225" s="377" t="s">
        <v>1414</v>
      </c>
      <c r="E225" s="273"/>
      <c r="F225" s="273">
        <v>21</v>
      </c>
      <c r="G225" s="273" t="s">
        <v>1413</v>
      </c>
      <c r="H225" s="395" t="s">
        <v>160</v>
      </c>
      <c r="I225" s="364">
        <v>488276</v>
      </c>
      <c r="J225" s="364">
        <v>0</v>
      </c>
      <c r="K225" s="364">
        <v>0</v>
      </c>
      <c r="L225" s="364">
        <v>0</v>
      </c>
      <c r="M225" s="364">
        <v>0</v>
      </c>
      <c r="N225" s="364">
        <v>0</v>
      </c>
      <c r="O225" s="364">
        <v>488276</v>
      </c>
      <c r="P225" s="364">
        <v>4829.9096473999998</v>
      </c>
      <c r="Q225" s="364">
        <v>47958.468719999997</v>
      </c>
      <c r="R225" s="258">
        <v>7.0948639999999993E-2</v>
      </c>
      <c r="S225" s="258">
        <v>7.0204797130167598E-2</v>
      </c>
      <c r="T225" s="258">
        <v>4.2560557899999996</v>
      </c>
      <c r="U225" s="273"/>
      <c r="V225" s="364"/>
      <c r="W225" s="273"/>
      <c r="X225" s="258"/>
      <c r="Y225" s="273"/>
      <c r="Z225" s="273"/>
      <c r="AA225" s="273"/>
      <c r="AB225" s="258"/>
      <c r="AC225" s="394"/>
      <c r="AD225" s="273"/>
    </row>
    <row r="226" spans="1:30" hidden="1">
      <c r="A226" s="196">
        <v>5</v>
      </c>
      <c r="B226" s="196" t="s">
        <v>345</v>
      </c>
      <c r="C226" s="273">
        <v>53</v>
      </c>
      <c r="D226" s="371" t="s">
        <v>803</v>
      </c>
      <c r="E226" s="402" t="s">
        <v>941</v>
      </c>
      <c r="F226" s="273">
        <v>21</v>
      </c>
      <c r="G226" s="273" t="s">
        <v>1413</v>
      </c>
      <c r="H226" s="395" t="s">
        <v>1415</v>
      </c>
      <c r="I226" s="364">
        <v>1912236</v>
      </c>
      <c r="J226" s="364">
        <v>0</v>
      </c>
      <c r="K226" s="364">
        <v>0</v>
      </c>
      <c r="L226" s="364">
        <v>0</v>
      </c>
      <c r="M226" s="364">
        <v>0</v>
      </c>
      <c r="N226" s="364">
        <v>0</v>
      </c>
      <c r="O226" s="364">
        <v>1912236</v>
      </c>
      <c r="P226" s="364">
        <v>51281.661344599997</v>
      </c>
      <c r="Q226" s="364">
        <v>146324.29871999999</v>
      </c>
      <c r="R226" s="258">
        <v>0.21646874999999999</v>
      </c>
      <c r="S226" s="258">
        <v>0.21419924324163539</v>
      </c>
      <c r="T226" s="258">
        <v>2.4631932000000001</v>
      </c>
      <c r="U226" s="273"/>
      <c r="V226" s="364" t="e">
        <v>#N/A</v>
      </c>
      <c r="W226" s="273"/>
      <c r="X226" s="258">
        <v>0</v>
      </c>
      <c r="Y226" s="273"/>
      <c r="Z226" s="273"/>
      <c r="AA226" s="273"/>
      <c r="AB226" s="258" t="e">
        <v>#N/A</v>
      </c>
      <c r="AC226" s="394"/>
      <c r="AD226" s="273"/>
    </row>
    <row r="227" spans="1:30" hidden="1">
      <c r="A227" s="196">
        <v>9</v>
      </c>
      <c r="B227" s="196" t="s">
        <v>360</v>
      </c>
      <c r="C227" s="273">
        <v>54</v>
      </c>
      <c r="D227" s="273" t="s">
        <v>525</v>
      </c>
      <c r="E227" s="273" t="s">
        <v>973</v>
      </c>
      <c r="F227" s="273">
        <v>21</v>
      </c>
      <c r="G227" s="273" t="s">
        <v>1413</v>
      </c>
      <c r="H227" s="395" t="s">
        <v>1416</v>
      </c>
      <c r="I227" s="364">
        <v>1311896</v>
      </c>
      <c r="J227" s="364">
        <v>0</v>
      </c>
      <c r="K227" s="364">
        <v>0</v>
      </c>
      <c r="L227" s="364">
        <v>0</v>
      </c>
      <c r="M227" s="364">
        <v>0</v>
      </c>
      <c r="N227" s="364">
        <v>0</v>
      </c>
      <c r="O227" s="364">
        <v>1311896</v>
      </c>
      <c r="P227" s="364">
        <v>6507.2941086999999</v>
      </c>
      <c r="Q227" s="364">
        <v>40681.894959999998</v>
      </c>
      <c r="R227" s="258">
        <v>6.0183840000000002E-2</v>
      </c>
      <c r="S227" s="258">
        <v>5.9552864358793228E-2</v>
      </c>
      <c r="T227" s="258">
        <v>2.3644454399999999</v>
      </c>
      <c r="U227" s="273"/>
      <c r="V227" s="364" t="e">
        <v>#N/A</v>
      </c>
      <c r="W227" s="273"/>
      <c r="X227" s="258">
        <v>0</v>
      </c>
      <c r="Y227" s="273"/>
      <c r="Z227" s="273"/>
      <c r="AA227" s="273"/>
      <c r="AB227" s="258" t="e">
        <v>#N/A</v>
      </c>
      <c r="AC227" s="394"/>
      <c r="AD227" s="273"/>
    </row>
    <row r="228" spans="1:30" hidden="1">
      <c r="A228" s="196">
        <v>5</v>
      </c>
      <c r="B228" s="196" t="s">
        <v>345</v>
      </c>
      <c r="C228" s="273">
        <v>54</v>
      </c>
      <c r="D228" s="273" t="s">
        <v>346</v>
      </c>
      <c r="E228" s="273" t="s">
        <v>942</v>
      </c>
      <c r="F228" s="273">
        <v>21</v>
      </c>
      <c r="G228" s="273" t="s">
        <v>1413</v>
      </c>
      <c r="H228" s="395" t="s">
        <v>137</v>
      </c>
      <c r="I228" s="364">
        <v>6928533</v>
      </c>
      <c r="J228" s="364">
        <v>0</v>
      </c>
      <c r="K228" s="364">
        <v>0</v>
      </c>
      <c r="L228" s="364">
        <v>0</v>
      </c>
      <c r="M228" s="364">
        <v>0</v>
      </c>
      <c r="N228" s="364">
        <v>0</v>
      </c>
      <c r="O228" s="364">
        <v>6928533</v>
      </c>
      <c r="P228" s="364">
        <v>198517.72529179999</v>
      </c>
      <c r="Q228" s="364">
        <v>1491020.3015999999</v>
      </c>
      <c r="R228" s="258">
        <v>2.2057805899999998</v>
      </c>
      <c r="S228" s="258">
        <v>2.1826547132255749</v>
      </c>
      <c r="T228" s="258">
        <v>5.7789496600000003</v>
      </c>
      <c r="U228" s="273"/>
      <c r="V228" s="364">
        <v>25169630.530000001</v>
      </c>
      <c r="W228" s="273"/>
      <c r="X228" s="258">
        <v>0</v>
      </c>
      <c r="Y228" s="273"/>
      <c r="Z228" s="273"/>
      <c r="AA228" s="273"/>
      <c r="AB228" s="258" t="s">
        <v>1246</v>
      </c>
      <c r="AC228" s="394"/>
      <c r="AD228" s="273"/>
    </row>
    <row r="229" spans="1:30" hidden="1">
      <c r="A229" s="196">
        <v>5</v>
      </c>
      <c r="B229" s="196" t="s">
        <v>345</v>
      </c>
      <c r="C229" s="273">
        <v>55</v>
      </c>
      <c r="D229" s="273" t="s">
        <v>482</v>
      </c>
      <c r="E229" s="273" t="s">
        <v>943</v>
      </c>
      <c r="F229" s="273">
        <v>21</v>
      </c>
      <c r="G229" s="273" t="s">
        <v>1413</v>
      </c>
      <c r="H229" s="395" t="s">
        <v>138</v>
      </c>
      <c r="I229" s="364">
        <v>1653000</v>
      </c>
      <c r="J229" s="364">
        <v>0</v>
      </c>
      <c r="K229" s="364">
        <v>0</v>
      </c>
      <c r="L229" s="364">
        <v>0</v>
      </c>
      <c r="M229" s="364">
        <v>0</v>
      </c>
      <c r="N229" s="364">
        <v>0</v>
      </c>
      <c r="O229" s="364">
        <v>1653000</v>
      </c>
      <c r="P229" s="364">
        <v>59698.416474899997</v>
      </c>
      <c r="Q229" s="364">
        <v>150373.41</v>
      </c>
      <c r="R229" s="258">
        <v>0.22245891000000001</v>
      </c>
      <c r="S229" s="258">
        <v>0.22012660171568374</v>
      </c>
      <c r="T229" s="258">
        <v>0.38</v>
      </c>
      <c r="U229" s="273"/>
      <c r="V229" s="364" t="e">
        <v>#N/A</v>
      </c>
      <c r="W229" s="273"/>
      <c r="X229" s="258">
        <v>0</v>
      </c>
      <c r="Y229" s="273"/>
      <c r="Z229" s="273"/>
      <c r="AA229" s="273"/>
      <c r="AB229" s="258" t="e">
        <v>#N/A</v>
      </c>
      <c r="AC229" s="394"/>
      <c r="AD229" s="273"/>
    </row>
    <row r="230" spans="1:30" hidden="1">
      <c r="A230" s="196">
        <v>5</v>
      </c>
      <c r="B230" s="196" t="s">
        <v>345</v>
      </c>
      <c r="C230" s="273">
        <v>56</v>
      </c>
      <c r="D230" s="273" t="s">
        <v>347</v>
      </c>
      <c r="E230" s="273" t="s">
        <v>944</v>
      </c>
      <c r="F230" s="273">
        <v>21</v>
      </c>
      <c r="G230" s="273" t="s">
        <v>1413</v>
      </c>
      <c r="H230" s="395" t="s">
        <v>528</v>
      </c>
      <c r="I230" s="364">
        <v>1131259</v>
      </c>
      <c r="J230" s="364">
        <v>0</v>
      </c>
      <c r="K230" s="364">
        <v>0</v>
      </c>
      <c r="L230" s="364">
        <v>0</v>
      </c>
      <c r="M230" s="364">
        <v>0</v>
      </c>
      <c r="N230" s="364">
        <v>0</v>
      </c>
      <c r="O230" s="364">
        <v>1131259</v>
      </c>
      <c r="P230" s="364">
        <v>23912.339093400002</v>
      </c>
      <c r="Q230" s="364">
        <v>277158.45500000002</v>
      </c>
      <c r="R230" s="258">
        <v>0.41002174000000002</v>
      </c>
      <c r="S230" s="258">
        <v>0.40572298543950858</v>
      </c>
      <c r="T230" s="258">
        <v>8.5701439399999995</v>
      </c>
      <c r="U230" s="273"/>
      <c r="V230" s="364">
        <v>312310029.88999999</v>
      </c>
      <c r="W230" s="273"/>
      <c r="X230" s="258">
        <v>0</v>
      </c>
      <c r="Y230" s="273"/>
      <c r="Z230" s="273"/>
      <c r="AA230" s="273"/>
      <c r="AB230" s="258" t="s">
        <v>1246</v>
      </c>
      <c r="AC230" s="394"/>
      <c r="AD230" s="273"/>
    </row>
    <row r="231" spans="1:30" hidden="1">
      <c r="B231" s="196" t="s">
        <v>345</v>
      </c>
      <c r="C231" s="273">
        <v>57</v>
      </c>
      <c r="D231" s="273" t="s">
        <v>483</v>
      </c>
      <c r="E231" s="273" t="s">
        <v>945</v>
      </c>
      <c r="F231" s="273">
        <v>21</v>
      </c>
      <c r="G231" s="273" t="s">
        <v>1413</v>
      </c>
      <c r="H231" s="395" t="s">
        <v>139</v>
      </c>
      <c r="I231" s="364">
        <v>2922</v>
      </c>
      <c r="J231" s="364">
        <v>0</v>
      </c>
      <c r="K231" s="364">
        <v>0</v>
      </c>
      <c r="L231" s="364">
        <v>0</v>
      </c>
      <c r="M231" s="364">
        <v>0</v>
      </c>
      <c r="N231" s="364">
        <v>0</v>
      </c>
      <c r="O231" s="364">
        <v>2922</v>
      </c>
      <c r="P231" s="364">
        <v>0</v>
      </c>
      <c r="Q231" s="364">
        <v>0</v>
      </c>
      <c r="R231" s="258">
        <v>0</v>
      </c>
      <c r="S231" s="258">
        <v>0</v>
      </c>
      <c r="T231" s="258">
        <v>0.16491702999999999</v>
      </c>
      <c r="U231" s="273"/>
      <c r="V231" s="364">
        <v>17136000</v>
      </c>
      <c r="W231" s="273"/>
      <c r="X231" s="258">
        <v>0</v>
      </c>
      <c r="Y231" s="273"/>
      <c r="Z231" s="273"/>
      <c r="AA231" s="273"/>
      <c r="AB231" s="258" t="s">
        <v>1246</v>
      </c>
      <c r="AC231" s="394"/>
      <c r="AD231" s="273"/>
    </row>
    <row r="232" spans="1:30" hidden="1">
      <c r="A232" s="196">
        <v>9</v>
      </c>
      <c r="B232" s="196" t="s">
        <v>360</v>
      </c>
      <c r="C232" s="273">
        <v>58</v>
      </c>
      <c r="D232" s="273" t="s">
        <v>527</v>
      </c>
      <c r="E232" s="273" t="s">
        <v>976</v>
      </c>
      <c r="F232" s="273">
        <v>21</v>
      </c>
      <c r="G232" s="273" t="s">
        <v>1413</v>
      </c>
      <c r="H232" s="393"/>
      <c r="I232" s="366">
        <v>13772218</v>
      </c>
      <c r="J232" s="366">
        <v>0</v>
      </c>
      <c r="K232" s="366">
        <v>0</v>
      </c>
      <c r="L232" s="366">
        <v>0</v>
      </c>
      <c r="M232" s="396">
        <v>0</v>
      </c>
      <c r="N232" s="366">
        <v>0</v>
      </c>
      <c r="O232" s="366">
        <v>13772218</v>
      </c>
      <c r="P232" s="366">
        <v>348541.62905819993</v>
      </c>
      <c r="Q232" s="366">
        <v>2161368.9735999997</v>
      </c>
      <c r="R232" s="367">
        <v>3.1974787499999997</v>
      </c>
      <c r="S232" s="367">
        <v>3.1639556967703482</v>
      </c>
      <c r="T232" s="368"/>
      <c r="U232" s="273"/>
      <c r="V232" s="364" t="e">
        <v>#N/A</v>
      </c>
      <c r="W232" s="273"/>
      <c r="X232" s="258">
        <v>0</v>
      </c>
      <c r="Y232" s="273"/>
      <c r="Z232" s="273"/>
      <c r="AA232" s="273"/>
      <c r="AB232" s="258" t="e">
        <v>#N/A</v>
      </c>
      <c r="AC232" s="394"/>
      <c r="AD232" s="273"/>
    </row>
    <row r="233" spans="1:30" hidden="1">
      <c r="A233" s="196">
        <v>5</v>
      </c>
      <c r="B233" s="196" t="s">
        <v>345</v>
      </c>
      <c r="C233" s="273">
        <v>59</v>
      </c>
      <c r="D233" s="273" t="s">
        <v>488</v>
      </c>
      <c r="E233" s="273" t="s">
        <v>946</v>
      </c>
      <c r="F233" s="273">
        <v>21</v>
      </c>
      <c r="G233" s="273" t="s">
        <v>1413</v>
      </c>
      <c r="H233" s="362" t="s">
        <v>1418</v>
      </c>
      <c r="I233" s="369"/>
      <c r="J233" s="369"/>
      <c r="K233" s="369"/>
      <c r="L233" s="369"/>
      <c r="M233" s="364"/>
      <c r="N233" s="369"/>
      <c r="O233" s="369"/>
      <c r="P233" s="369"/>
      <c r="Q233" s="369"/>
      <c r="R233" s="368"/>
      <c r="S233" s="368"/>
      <c r="T233" s="368"/>
      <c r="U233" s="273"/>
      <c r="V233" s="364" t="e">
        <v>#N/A</v>
      </c>
      <c r="W233" s="273"/>
      <c r="X233" s="258">
        <v>0</v>
      </c>
      <c r="Y233" s="273"/>
      <c r="Z233" s="273"/>
      <c r="AA233" s="273"/>
      <c r="AB233" s="258" t="e">
        <v>#N/A</v>
      </c>
      <c r="AC233" s="394" t="s">
        <v>1389</v>
      </c>
      <c r="AD233" s="273"/>
    </row>
    <row r="234" spans="1:30" hidden="1">
      <c r="C234" s="273"/>
      <c r="D234" s="273"/>
      <c r="E234" s="273"/>
      <c r="F234" s="273"/>
      <c r="G234" s="370" t="s">
        <v>1417</v>
      </c>
      <c r="H234" s="395" t="s">
        <v>165</v>
      </c>
      <c r="I234" s="364">
        <v>267566</v>
      </c>
      <c r="J234" s="364">
        <v>0</v>
      </c>
      <c r="K234" s="364">
        <v>0</v>
      </c>
      <c r="L234" s="364">
        <v>0</v>
      </c>
      <c r="M234" s="364">
        <v>0</v>
      </c>
      <c r="N234" s="364">
        <v>0</v>
      </c>
      <c r="O234" s="364">
        <v>267566</v>
      </c>
      <c r="P234" s="364">
        <v>621.42157710000004</v>
      </c>
      <c r="Q234" s="364">
        <v>112377.72</v>
      </c>
      <c r="R234" s="258">
        <v>0.16624897</v>
      </c>
      <c r="S234" s="258">
        <v>0.16450598288724466</v>
      </c>
      <c r="T234" s="258">
        <v>0.25875163000000001</v>
      </c>
      <c r="U234" s="273"/>
      <c r="V234" s="364" t="e">
        <v>#N/A</v>
      </c>
      <c r="W234" s="273">
        <v>0</v>
      </c>
      <c r="X234" s="258">
        <v>0</v>
      </c>
      <c r="Y234" s="273">
        <v>0</v>
      </c>
      <c r="Z234" s="273">
        <v>0</v>
      </c>
      <c r="AA234" s="273">
        <v>0</v>
      </c>
      <c r="AB234" s="258" t="e">
        <v>#N/A</v>
      </c>
      <c r="AC234" s="394">
        <v>0</v>
      </c>
      <c r="AD234" s="273">
        <v>0</v>
      </c>
    </row>
    <row r="235" spans="1:30" hidden="1">
      <c r="C235" s="273"/>
      <c r="D235" s="273"/>
      <c r="E235" s="273"/>
      <c r="F235" s="273"/>
      <c r="G235" s="370"/>
      <c r="H235" s="395" t="s">
        <v>161</v>
      </c>
      <c r="I235" s="364">
        <v>117277</v>
      </c>
      <c r="J235" s="364">
        <v>0</v>
      </c>
      <c r="K235" s="364">
        <v>0</v>
      </c>
      <c r="L235" s="364">
        <v>0</v>
      </c>
      <c r="M235" s="364">
        <v>0</v>
      </c>
      <c r="N235" s="364">
        <v>0</v>
      </c>
      <c r="O235" s="364">
        <v>117277</v>
      </c>
      <c r="P235" s="364">
        <v>762.30050000000006</v>
      </c>
      <c r="Q235" s="364">
        <v>79514.978770000002</v>
      </c>
      <c r="R235" s="258">
        <v>0.1176326</v>
      </c>
      <c r="S235" s="258">
        <v>0.11639931595708868</v>
      </c>
      <c r="T235" s="258">
        <v>0.55048196000000005</v>
      </c>
      <c r="U235" s="273"/>
      <c r="V235" s="364"/>
      <c r="W235" s="273"/>
      <c r="X235" s="258"/>
      <c r="Y235" s="273"/>
      <c r="Z235" s="273"/>
      <c r="AA235" s="273"/>
      <c r="AB235" s="258"/>
      <c r="AC235" s="394"/>
      <c r="AD235" s="273"/>
    </row>
    <row r="236" spans="1:30" hidden="1">
      <c r="A236" s="196">
        <v>12</v>
      </c>
      <c r="B236" s="196" t="s">
        <v>363</v>
      </c>
      <c r="C236" s="273">
        <v>60</v>
      </c>
      <c r="D236" s="273" t="s">
        <v>536</v>
      </c>
      <c r="E236" s="273" t="s">
        <v>981</v>
      </c>
      <c r="F236" s="273">
        <v>22</v>
      </c>
      <c r="G236" s="273" t="s">
        <v>1418</v>
      </c>
      <c r="H236" s="395" t="s">
        <v>169</v>
      </c>
      <c r="I236" s="364">
        <v>1526582</v>
      </c>
      <c r="J236" s="364">
        <v>0</v>
      </c>
      <c r="K236" s="364">
        <v>0</v>
      </c>
      <c r="L236" s="364">
        <v>0</v>
      </c>
      <c r="M236" s="364">
        <v>0</v>
      </c>
      <c r="N236" s="364">
        <v>0</v>
      </c>
      <c r="O236" s="364">
        <v>1526582</v>
      </c>
      <c r="P236" s="364">
        <v>35053.710834899997</v>
      </c>
      <c r="Q236" s="364">
        <v>188685.53519999998</v>
      </c>
      <c r="R236" s="258">
        <v>0.27913696999999998</v>
      </c>
      <c r="S236" s="258">
        <v>0.27621043944192675</v>
      </c>
      <c r="T236" s="258">
        <v>3.39221599</v>
      </c>
      <c r="U236" s="273"/>
      <c r="V236" s="364" t="e">
        <v>#N/A</v>
      </c>
      <c r="W236" s="273"/>
      <c r="X236" s="258">
        <v>0</v>
      </c>
      <c r="Y236" s="273"/>
      <c r="Z236" s="273"/>
      <c r="AA236" s="273"/>
      <c r="AB236" s="258" t="e">
        <v>#N/A</v>
      </c>
      <c r="AC236" s="394"/>
      <c r="AD236" s="273"/>
    </row>
    <row r="237" spans="1:30" hidden="1">
      <c r="A237" s="196">
        <v>9</v>
      </c>
      <c r="B237" s="196" t="s">
        <v>360</v>
      </c>
      <c r="C237" s="273">
        <v>61</v>
      </c>
      <c r="D237" s="273" t="s">
        <v>526</v>
      </c>
      <c r="E237" s="273" t="s">
        <v>974</v>
      </c>
      <c r="F237" s="273">
        <v>22</v>
      </c>
      <c r="G237" s="273" t="s">
        <v>1418</v>
      </c>
      <c r="H237" s="395" t="s">
        <v>170</v>
      </c>
      <c r="I237" s="364">
        <v>2159789</v>
      </c>
      <c r="J237" s="364">
        <v>0</v>
      </c>
      <c r="K237" s="364">
        <v>0</v>
      </c>
      <c r="L237" s="364">
        <v>0</v>
      </c>
      <c r="M237" s="364">
        <v>0</v>
      </c>
      <c r="N237" s="364">
        <v>0</v>
      </c>
      <c r="O237" s="364">
        <v>2159789</v>
      </c>
      <c r="P237" s="364">
        <v>23841.706636200001</v>
      </c>
      <c r="Q237" s="364">
        <v>550119.85619000008</v>
      </c>
      <c r="R237" s="258">
        <v>0.81383446000000004</v>
      </c>
      <c r="S237" s="258">
        <v>0.80530204428712071</v>
      </c>
      <c r="T237" s="258">
        <v>1.51245728</v>
      </c>
      <c r="U237" s="273"/>
      <c r="V237" s="364">
        <v>1216751.3999999999</v>
      </c>
      <c r="W237" s="273"/>
      <c r="X237" s="258">
        <v>0</v>
      </c>
      <c r="Y237" s="273"/>
      <c r="Z237" s="273"/>
      <c r="AA237" s="273"/>
      <c r="AB237" s="258" t="s">
        <v>1246</v>
      </c>
      <c r="AC237" s="394"/>
      <c r="AD237" s="273"/>
    </row>
    <row r="238" spans="1:30" hidden="1">
      <c r="A238" s="196">
        <v>12</v>
      </c>
      <c r="B238" s="196" t="s">
        <v>363</v>
      </c>
      <c r="C238" s="273">
        <v>62</v>
      </c>
      <c r="D238" s="273" t="s">
        <v>541</v>
      </c>
      <c r="E238" s="273" t="s">
        <v>985</v>
      </c>
      <c r="F238" s="273">
        <v>22</v>
      </c>
      <c r="G238" s="273" t="s">
        <v>1418</v>
      </c>
      <c r="H238" s="395" t="s">
        <v>162</v>
      </c>
      <c r="I238" s="364">
        <v>436242</v>
      </c>
      <c r="J238" s="364">
        <v>0</v>
      </c>
      <c r="K238" s="364">
        <v>0</v>
      </c>
      <c r="L238" s="364">
        <v>0</v>
      </c>
      <c r="M238" s="364">
        <v>0</v>
      </c>
      <c r="N238" s="364">
        <v>0</v>
      </c>
      <c r="O238" s="364">
        <v>436242</v>
      </c>
      <c r="P238" s="364">
        <v>30558.752100000002</v>
      </c>
      <c r="Q238" s="364">
        <v>307733.83163999999</v>
      </c>
      <c r="R238" s="258">
        <v>0.45525423999999998</v>
      </c>
      <c r="S238" s="258">
        <v>0.45048125590727478</v>
      </c>
      <c r="T238" s="258">
        <v>3.5179104200000002</v>
      </c>
      <c r="U238" s="273"/>
      <c r="V238" s="364">
        <v>26487204.059999999</v>
      </c>
      <c r="W238" s="273"/>
      <c r="X238" s="258">
        <v>0</v>
      </c>
      <c r="Y238" s="273"/>
      <c r="Z238" s="273"/>
      <c r="AA238" s="273"/>
      <c r="AB238" s="258" t="s">
        <v>1246</v>
      </c>
      <c r="AC238" s="394"/>
      <c r="AD238" s="273"/>
    </row>
    <row r="239" spans="1:30" hidden="1">
      <c r="A239" s="196">
        <v>12</v>
      </c>
      <c r="B239" s="196" t="s">
        <v>363</v>
      </c>
      <c r="C239" s="273">
        <v>63</v>
      </c>
      <c r="D239" s="273" t="s">
        <v>364</v>
      </c>
      <c r="E239" s="273" t="s">
        <v>986</v>
      </c>
      <c r="F239" s="273">
        <v>22</v>
      </c>
      <c r="G239" s="273" t="s">
        <v>1418</v>
      </c>
      <c r="H239" s="395" t="s">
        <v>171</v>
      </c>
      <c r="I239" s="364">
        <v>409386</v>
      </c>
      <c r="J239" s="364">
        <v>0</v>
      </c>
      <c r="K239" s="364">
        <v>0</v>
      </c>
      <c r="L239" s="364">
        <v>0</v>
      </c>
      <c r="M239" s="364">
        <v>0</v>
      </c>
      <c r="N239" s="364">
        <v>5000</v>
      </c>
      <c r="O239" s="364">
        <v>404386</v>
      </c>
      <c r="P239" s="364">
        <v>59295.150687399997</v>
      </c>
      <c r="Q239" s="364">
        <v>565594.47889999999</v>
      </c>
      <c r="R239" s="258">
        <v>0.83672725000000003</v>
      </c>
      <c r="S239" s="258">
        <v>0.82795482651760033</v>
      </c>
      <c r="T239" s="258">
        <v>0.51448601000000005</v>
      </c>
      <c r="U239" s="273"/>
      <c r="V239" s="364">
        <v>95049139.140000001</v>
      </c>
      <c r="W239" s="273"/>
      <c r="X239" s="258">
        <v>0</v>
      </c>
      <c r="Y239" s="273"/>
      <c r="Z239" s="273"/>
      <c r="AA239" s="273"/>
      <c r="AB239" s="258" t="s">
        <v>1246</v>
      </c>
      <c r="AC239" s="394"/>
      <c r="AD239" s="273"/>
    </row>
    <row r="240" spans="1:30" hidden="1">
      <c r="A240" s="196">
        <v>9</v>
      </c>
      <c r="B240" s="196" t="s">
        <v>360</v>
      </c>
      <c r="C240" s="273">
        <v>64</v>
      </c>
      <c r="D240" s="273" t="s">
        <v>361</v>
      </c>
      <c r="E240" s="273" t="s">
        <v>975</v>
      </c>
      <c r="F240" s="273">
        <v>22</v>
      </c>
      <c r="G240" s="273" t="s">
        <v>1418</v>
      </c>
      <c r="H240" s="395" t="s">
        <v>163</v>
      </c>
      <c r="I240" s="364">
        <v>488529</v>
      </c>
      <c r="J240" s="364">
        <v>10000</v>
      </c>
      <c r="K240" s="364">
        <v>0</v>
      </c>
      <c r="L240" s="364">
        <v>0</v>
      </c>
      <c r="M240" s="364">
        <v>0</v>
      </c>
      <c r="N240" s="364">
        <v>0</v>
      </c>
      <c r="O240" s="364">
        <v>498529</v>
      </c>
      <c r="P240" s="364">
        <v>98587.574312900004</v>
      </c>
      <c r="Q240" s="364">
        <v>505583.18535000004</v>
      </c>
      <c r="R240" s="258">
        <v>0.74794795000000003</v>
      </c>
      <c r="S240" s="258">
        <v>0.74010630254169385</v>
      </c>
      <c r="T240" s="258">
        <v>1.1255381799999999</v>
      </c>
      <c r="U240" s="273"/>
      <c r="V240" s="364">
        <v>135009000</v>
      </c>
      <c r="W240" s="273"/>
      <c r="X240" s="258">
        <v>0</v>
      </c>
      <c r="Y240" s="273"/>
      <c r="Z240" s="273"/>
      <c r="AA240" s="273"/>
      <c r="AB240" s="258" t="s">
        <v>1246</v>
      </c>
      <c r="AC240" s="394"/>
      <c r="AD240" s="273"/>
    </row>
    <row r="241" spans="1:30" hidden="1">
      <c r="A241" s="196">
        <v>12</v>
      </c>
      <c r="B241" s="196" t="s">
        <v>363</v>
      </c>
      <c r="C241" s="273">
        <v>65</v>
      </c>
      <c r="D241" s="273" t="s">
        <v>542</v>
      </c>
      <c r="E241" s="273" t="s">
        <v>987</v>
      </c>
      <c r="F241" s="273">
        <v>22</v>
      </c>
      <c r="G241" s="273" t="s">
        <v>1418</v>
      </c>
      <c r="H241" s="395" t="s">
        <v>366</v>
      </c>
      <c r="I241" s="364">
        <v>1122140</v>
      </c>
      <c r="J241" s="364">
        <v>0</v>
      </c>
      <c r="K241" s="364">
        <v>0</v>
      </c>
      <c r="L241" s="364">
        <v>0</v>
      </c>
      <c r="M241" s="364">
        <v>0</v>
      </c>
      <c r="N241" s="364">
        <v>0</v>
      </c>
      <c r="O241" s="364">
        <v>1122140</v>
      </c>
      <c r="P241" s="364">
        <v>72414.974164700005</v>
      </c>
      <c r="Q241" s="364">
        <v>347661.41480000003</v>
      </c>
      <c r="R241" s="258">
        <v>0.51432217000000002</v>
      </c>
      <c r="S241" s="258">
        <v>0.50892990846979347</v>
      </c>
      <c r="T241" s="258">
        <v>1.36347756</v>
      </c>
      <c r="U241" s="273"/>
      <c r="V241" s="364">
        <v>166892447.62</v>
      </c>
      <c r="W241" s="273"/>
      <c r="X241" s="258">
        <v>0</v>
      </c>
      <c r="Y241" s="273"/>
      <c r="Z241" s="273"/>
      <c r="AA241" s="273"/>
      <c r="AB241" s="258" t="s">
        <v>1246</v>
      </c>
      <c r="AC241" s="394"/>
      <c r="AD241" s="273"/>
    </row>
    <row r="242" spans="1:30" hidden="1">
      <c r="A242" s="196">
        <v>9</v>
      </c>
      <c r="B242" s="196" t="s">
        <v>360</v>
      </c>
      <c r="C242" s="273">
        <v>66</v>
      </c>
      <c r="D242" s="273" t="s">
        <v>362</v>
      </c>
      <c r="E242" s="273" t="s">
        <v>866</v>
      </c>
      <c r="F242" s="273">
        <v>22</v>
      </c>
      <c r="G242" s="273" t="s">
        <v>1418</v>
      </c>
      <c r="H242" s="393"/>
      <c r="I242" s="366">
        <v>6527511</v>
      </c>
      <c r="J242" s="366">
        <v>10000</v>
      </c>
      <c r="K242" s="366">
        <v>0</v>
      </c>
      <c r="L242" s="366">
        <v>0</v>
      </c>
      <c r="M242" s="396">
        <v>0</v>
      </c>
      <c r="N242" s="366">
        <v>5000</v>
      </c>
      <c r="O242" s="366">
        <v>6532511</v>
      </c>
      <c r="P242" s="366">
        <v>321135.59081319999</v>
      </c>
      <c r="Q242" s="366">
        <v>2657271.00085</v>
      </c>
      <c r="R242" s="367">
        <v>3.9311046100000002</v>
      </c>
      <c r="S242" s="367">
        <v>3.8898900760097432</v>
      </c>
      <c r="T242" s="368"/>
      <c r="U242" s="273"/>
      <c r="V242" s="364">
        <v>41169725</v>
      </c>
      <c r="W242" s="273"/>
      <c r="X242" s="258">
        <v>0</v>
      </c>
      <c r="Y242" s="273"/>
      <c r="Z242" s="273"/>
      <c r="AA242" s="273"/>
      <c r="AB242" s="258" t="s">
        <v>1246</v>
      </c>
      <c r="AC242" s="394"/>
      <c r="AD242" s="273"/>
    </row>
    <row r="243" spans="1:30" hidden="1">
      <c r="A243" s="196">
        <v>12</v>
      </c>
      <c r="B243" s="196" t="s">
        <v>363</v>
      </c>
      <c r="C243" s="273">
        <v>67</v>
      </c>
      <c r="D243" s="273" t="s">
        <v>365</v>
      </c>
      <c r="E243" s="273" t="s">
        <v>988</v>
      </c>
      <c r="F243" s="273">
        <v>22</v>
      </c>
      <c r="G243" s="273" t="s">
        <v>1418</v>
      </c>
      <c r="H243" s="362" t="s">
        <v>1354</v>
      </c>
      <c r="I243" s="369"/>
      <c r="J243" s="369"/>
      <c r="K243" s="369"/>
      <c r="L243" s="369"/>
      <c r="M243" s="364"/>
      <c r="N243" s="369"/>
      <c r="O243" s="369"/>
      <c r="P243" s="369"/>
      <c r="Q243" s="369"/>
      <c r="R243" s="368"/>
      <c r="S243" s="368"/>
      <c r="T243" s="368"/>
      <c r="U243" s="273"/>
      <c r="V243" s="364">
        <v>645157018.74000001</v>
      </c>
      <c r="W243" s="273"/>
      <c r="X243" s="258">
        <v>0</v>
      </c>
      <c r="Y243" s="273"/>
      <c r="Z243" s="273"/>
      <c r="AA243" s="273"/>
      <c r="AB243" s="258" t="s">
        <v>1246</v>
      </c>
      <c r="AC243" s="394"/>
      <c r="AD243" s="273"/>
    </row>
    <row r="244" spans="1:30" hidden="1">
      <c r="C244" s="273"/>
      <c r="D244" s="273"/>
      <c r="E244" s="273"/>
      <c r="F244" s="273"/>
      <c r="G244" s="370" t="s">
        <v>1419</v>
      </c>
      <c r="H244" s="395" t="s">
        <v>535</v>
      </c>
      <c r="I244" s="364">
        <v>1094020</v>
      </c>
      <c r="J244" s="364">
        <v>0</v>
      </c>
      <c r="K244" s="364">
        <v>0</v>
      </c>
      <c r="L244" s="364">
        <v>0</v>
      </c>
      <c r="M244" s="364">
        <v>0</v>
      </c>
      <c r="N244" s="364">
        <v>0</v>
      </c>
      <c r="O244" s="364">
        <v>1094020</v>
      </c>
      <c r="P244" s="364">
        <v>14707.497011399999</v>
      </c>
      <c r="Q244" s="364">
        <v>257630.76980000001</v>
      </c>
      <c r="R244" s="258">
        <v>0.38113293999999998</v>
      </c>
      <c r="S244" s="258">
        <v>0.37713706069091341</v>
      </c>
      <c r="T244" s="258">
        <v>3.7986805600000002</v>
      </c>
      <c r="U244" s="273"/>
      <c r="V244" s="364" t="e">
        <v>#N/A</v>
      </c>
      <c r="W244" s="273">
        <v>0</v>
      </c>
      <c r="X244" s="258">
        <v>0</v>
      </c>
      <c r="Y244" s="273">
        <v>0</v>
      </c>
      <c r="Z244" s="273">
        <v>0</v>
      </c>
      <c r="AA244" s="273">
        <v>0</v>
      </c>
      <c r="AB244" s="258" t="e">
        <v>#N/A</v>
      </c>
      <c r="AC244" s="394">
        <v>0</v>
      </c>
      <c r="AD244" s="273">
        <v>0</v>
      </c>
    </row>
    <row r="245" spans="1:30" hidden="1">
      <c r="C245" s="273"/>
      <c r="D245" s="273"/>
      <c r="E245" s="273"/>
      <c r="F245" s="273"/>
      <c r="G245" s="370"/>
      <c r="H245" s="395" t="s">
        <v>166</v>
      </c>
      <c r="I245" s="364">
        <v>1328360</v>
      </c>
      <c r="J245" s="364">
        <v>0</v>
      </c>
      <c r="K245" s="364">
        <v>0</v>
      </c>
      <c r="L245" s="364">
        <v>0</v>
      </c>
      <c r="M245" s="364">
        <v>0</v>
      </c>
      <c r="N245" s="364">
        <v>0</v>
      </c>
      <c r="O245" s="364">
        <v>1328360</v>
      </c>
      <c r="P245" s="364">
        <v>34696.763033499999</v>
      </c>
      <c r="Q245" s="364">
        <v>120176.7292</v>
      </c>
      <c r="R245" s="258">
        <v>0.17778664</v>
      </c>
      <c r="S245" s="258">
        <v>0.17592269141267713</v>
      </c>
      <c r="T245" s="258">
        <v>9.9620151099999994</v>
      </c>
      <c r="U245" s="273"/>
      <c r="V245" s="364"/>
      <c r="W245" s="273"/>
      <c r="X245" s="258"/>
      <c r="Y245" s="273"/>
      <c r="Z245" s="273"/>
      <c r="AA245" s="273"/>
      <c r="AB245" s="258"/>
      <c r="AC245" s="394"/>
      <c r="AD245" s="273"/>
    </row>
    <row r="246" spans="1:30" hidden="1">
      <c r="A246" s="196">
        <v>12</v>
      </c>
      <c r="B246" s="196" t="s">
        <v>363</v>
      </c>
      <c r="C246" s="273">
        <v>68</v>
      </c>
      <c r="D246" s="273" t="s">
        <v>534</v>
      </c>
      <c r="E246" s="273" t="s">
        <v>980</v>
      </c>
      <c r="F246" s="273">
        <v>23</v>
      </c>
      <c r="G246" s="273" t="s">
        <v>1354</v>
      </c>
      <c r="H246" s="395" t="s">
        <v>359</v>
      </c>
      <c r="I246" s="364">
        <v>2398908</v>
      </c>
      <c r="J246" s="364">
        <v>0</v>
      </c>
      <c r="K246" s="364">
        <v>0</v>
      </c>
      <c r="L246" s="364">
        <v>0</v>
      </c>
      <c r="M246" s="364">
        <v>0</v>
      </c>
      <c r="N246" s="364">
        <v>0</v>
      </c>
      <c r="O246" s="364">
        <v>2398908</v>
      </c>
      <c r="P246" s="364">
        <v>102324.91279629999</v>
      </c>
      <c r="Q246" s="364">
        <v>1048346.7850800001</v>
      </c>
      <c r="R246" s="258">
        <v>1.55089973</v>
      </c>
      <c r="S246" s="258">
        <v>1.5346397692199882</v>
      </c>
      <c r="T246" s="258">
        <v>2.9605183300000002</v>
      </c>
      <c r="U246" s="273"/>
      <c r="V246" s="364" t="e">
        <v>#N/A</v>
      </c>
      <c r="W246" s="273"/>
      <c r="X246" s="258">
        <v>0</v>
      </c>
      <c r="Y246" s="273"/>
      <c r="Z246" s="273"/>
      <c r="AA246" s="273"/>
      <c r="AB246" s="258" t="e">
        <v>#N/A</v>
      </c>
      <c r="AC246" s="394"/>
      <c r="AD246" s="273"/>
    </row>
    <row r="247" spans="1:30" hidden="1">
      <c r="A247" s="196">
        <v>12</v>
      </c>
      <c r="B247" s="196" t="s">
        <v>363</v>
      </c>
      <c r="C247" s="273">
        <v>69</v>
      </c>
      <c r="D247" s="273" t="s">
        <v>537</v>
      </c>
      <c r="E247" s="273" t="s">
        <v>982</v>
      </c>
      <c r="F247" s="273">
        <v>23</v>
      </c>
      <c r="G247" s="273" t="s">
        <v>1354</v>
      </c>
      <c r="H247" s="395" t="s">
        <v>168</v>
      </c>
      <c r="I247" s="364">
        <v>510724</v>
      </c>
      <c r="J247" s="364">
        <v>0</v>
      </c>
      <c r="K247" s="364">
        <v>0</v>
      </c>
      <c r="L247" s="364">
        <v>0</v>
      </c>
      <c r="M247" s="364">
        <v>0</v>
      </c>
      <c r="N247" s="364">
        <v>0</v>
      </c>
      <c r="O247" s="364">
        <v>510724</v>
      </c>
      <c r="P247" s="364">
        <v>32713.535819699999</v>
      </c>
      <c r="Q247" s="364">
        <v>131256.068</v>
      </c>
      <c r="R247" s="258">
        <v>0.19417715999999999</v>
      </c>
      <c r="S247" s="258">
        <v>0.19214136464287604</v>
      </c>
      <c r="T247" s="258">
        <v>6.5742089999999997</v>
      </c>
      <c r="U247" s="273"/>
      <c r="V247" s="364">
        <v>47126590</v>
      </c>
      <c r="W247" s="273"/>
      <c r="X247" s="258">
        <v>0</v>
      </c>
      <c r="Y247" s="273"/>
      <c r="Z247" s="273"/>
      <c r="AA247" s="273"/>
      <c r="AB247" s="258" t="s">
        <v>1246</v>
      </c>
      <c r="AC247" s="394"/>
      <c r="AD247" s="273"/>
    </row>
    <row r="248" spans="1:30" hidden="1">
      <c r="A248" s="196">
        <v>12</v>
      </c>
      <c r="B248" s="196" t="s">
        <v>363</v>
      </c>
      <c r="C248" s="273">
        <v>70</v>
      </c>
      <c r="D248" s="273" t="s">
        <v>539</v>
      </c>
      <c r="E248" s="273" t="s">
        <v>983</v>
      </c>
      <c r="F248" s="273">
        <v>23</v>
      </c>
      <c r="G248" s="273" t="s">
        <v>1354</v>
      </c>
      <c r="H248" s="395" t="s">
        <v>1420</v>
      </c>
      <c r="I248" s="364">
        <v>2856676</v>
      </c>
      <c r="J248" s="364">
        <v>25000</v>
      </c>
      <c r="K248" s="364">
        <v>0</v>
      </c>
      <c r="L248" s="364">
        <v>0</v>
      </c>
      <c r="M248" s="364">
        <v>0</v>
      </c>
      <c r="N248" s="364">
        <v>0</v>
      </c>
      <c r="O248" s="364">
        <v>2881676</v>
      </c>
      <c r="P248" s="364">
        <v>55563.432225900004</v>
      </c>
      <c r="Q248" s="364">
        <v>469482.65392000001</v>
      </c>
      <c r="R248" s="258">
        <v>0.69454167</v>
      </c>
      <c r="S248" s="258">
        <v>0.68725994291058523</v>
      </c>
      <c r="T248" s="258">
        <v>4.8211700300000002</v>
      </c>
      <c r="U248" s="273"/>
      <c r="V248" s="364">
        <v>2955544.86</v>
      </c>
      <c r="W248" s="273"/>
      <c r="X248" s="258">
        <v>0</v>
      </c>
      <c r="Y248" s="273"/>
      <c r="Z248" s="273"/>
      <c r="AA248" s="273"/>
      <c r="AB248" s="258" t="s">
        <v>1246</v>
      </c>
      <c r="AC248" s="394"/>
      <c r="AD248" s="273"/>
    </row>
    <row r="249" spans="1:30" hidden="1">
      <c r="A249" s="196">
        <v>12</v>
      </c>
      <c r="B249" s="196" t="s">
        <v>363</v>
      </c>
      <c r="C249" s="273">
        <v>71</v>
      </c>
      <c r="D249" s="273" t="s">
        <v>540</v>
      </c>
      <c r="E249" s="273" t="s">
        <v>984</v>
      </c>
      <c r="F249" s="273">
        <v>23</v>
      </c>
      <c r="G249" s="273" t="s">
        <v>1354</v>
      </c>
      <c r="H249" s="393"/>
      <c r="I249" s="366">
        <v>8188688</v>
      </c>
      <c r="J249" s="366">
        <v>25000</v>
      </c>
      <c r="K249" s="366">
        <v>0</v>
      </c>
      <c r="L249" s="366">
        <v>0</v>
      </c>
      <c r="M249" s="396">
        <v>0</v>
      </c>
      <c r="N249" s="366">
        <v>0</v>
      </c>
      <c r="O249" s="366">
        <v>8213688</v>
      </c>
      <c r="P249" s="366">
        <v>240006.14088679999</v>
      </c>
      <c r="Q249" s="366">
        <v>2026893.0060000001</v>
      </c>
      <c r="R249" s="367">
        <v>2.99853814</v>
      </c>
      <c r="S249" s="367">
        <v>2.9671008288770402</v>
      </c>
      <c r="T249" s="368"/>
      <c r="U249" s="273"/>
      <c r="V249" s="364">
        <v>38584469.359999999</v>
      </c>
      <c r="W249" s="273"/>
      <c r="X249" s="258">
        <v>0</v>
      </c>
      <c r="Y249" s="273"/>
      <c r="Z249" s="273"/>
      <c r="AA249" s="273"/>
      <c r="AB249" s="258" t="s">
        <v>1246</v>
      </c>
      <c r="AC249" s="394"/>
      <c r="AD249" s="273"/>
    </row>
    <row r="250" spans="1:30" hidden="1">
      <c r="C250" s="273"/>
      <c r="D250" s="273"/>
      <c r="E250" s="273"/>
      <c r="F250" s="273"/>
      <c r="G250" s="370" t="s">
        <v>1421</v>
      </c>
      <c r="H250" s="362" t="s">
        <v>1356</v>
      </c>
      <c r="I250" s="369"/>
      <c r="J250" s="369"/>
      <c r="K250" s="369"/>
      <c r="L250" s="369"/>
      <c r="M250" s="364"/>
      <c r="N250" s="369"/>
      <c r="O250" s="369"/>
      <c r="P250" s="369"/>
      <c r="Q250" s="369"/>
      <c r="R250" s="368"/>
      <c r="S250" s="368"/>
      <c r="T250" s="368"/>
      <c r="U250" s="273"/>
      <c r="V250" s="364" t="e">
        <v>#N/A</v>
      </c>
      <c r="W250" s="273">
        <v>0</v>
      </c>
      <c r="X250" s="258">
        <v>0</v>
      </c>
      <c r="Y250" s="273">
        <v>0</v>
      </c>
      <c r="Z250" s="273">
        <v>0</v>
      </c>
      <c r="AA250" s="273">
        <v>0</v>
      </c>
      <c r="AB250" s="258" t="e">
        <v>#N/A</v>
      </c>
      <c r="AC250" s="394">
        <v>0</v>
      </c>
      <c r="AD250" s="273">
        <v>0</v>
      </c>
    </row>
    <row r="251" spans="1:30" hidden="1">
      <c r="C251" s="273"/>
      <c r="D251" s="273"/>
      <c r="E251" s="273"/>
      <c r="F251" s="273"/>
      <c r="G251" s="370"/>
      <c r="H251" s="395" t="s">
        <v>1422</v>
      </c>
      <c r="I251" s="364">
        <v>493824</v>
      </c>
      <c r="J251" s="364">
        <v>0</v>
      </c>
      <c r="K251" s="364">
        <v>0</v>
      </c>
      <c r="L251" s="364">
        <v>0</v>
      </c>
      <c r="M251" s="364">
        <v>0</v>
      </c>
      <c r="N251" s="364">
        <v>0</v>
      </c>
      <c r="O251" s="364">
        <v>493824</v>
      </c>
      <c r="P251" s="364">
        <v>0</v>
      </c>
      <c r="Q251" s="364">
        <v>33199.787519999998</v>
      </c>
      <c r="R251" s="258">
        <v>4.9114989999999997E-2</v>
      </c>
      <c r="S251" s="258">
        <v>4.8600057712732368E-2</v>
      </c>
      <c r="T251" s="258">
        <v>9.0609908299999997</v>
      </c>
      <c r="U251" s="273"/>
      <c r="V251" s="364"/>
      <c r="W251" s="273"/>
      <c r="X251" s="258"/>
      <c r="Y251" s="273"/>
      <c r="Z251" s="273"/>
      <c r="AA251" s="273"/>
      <c r="AB251" s="258"/>
      <c r="AC251" s="394"/>
      <c r="AD251" s="273"/>
    </row>
    <row r="252" spans="1:30" hidden="1">
      <c r="A252" s="196">
        <v>15</v>
      </c>
      <c r="B252" s="196" t="s">
        <v>369</v>
      </c>
      <c r="C252" s="273">
        <v>72</v>
      </c>
      <c r="D252" s="273" t="s">
        <v>573</v>
      </c>
      <c r="E252" s="273" t="s">
        <v>1018</v>
      </c>
      <c r="F252" s="273">
        <v>24</v>
      </c>
      <c r="G252" s="273" t="s">
        <v>1356</v>
      </c>
      <c r="H252" s="395" t="s">
        <v>192</v>
      </c>
      <c r="I252" s="364">
        <v>2597052</v>
      </c>
      <c r="J252" s="364">
        <v>0</v>
      </c>
      <c r="K252" s="364">
        <v>0</v>
      </c>
      <c r="L252" s="364">
        <v>0</v>
      </c>
      <c r="M252" s="364">
        <v>0</v>
      </c>
      <c r="N252" s="364">
        <v>0</v>
      </c>
      <c r="O252" s="364">
        <v>2597052</v>
      </c>
      <c r="P252" s="364">
        <v>92091.463917999994</v>
      </c>
      <c r="Q252" s="364">
        <v>79833.378479999999</v>
      </c>
      <c r="R252" s="258">
        <v>0.11810363</v>
      </c>
      <c r="S252" s="258">
        <v>0.11686541063532706</v>
      </c>
      <c r="T252" s="258">
        <v>0.52183022999999995</v>
      </c>
      <c r="U252" s="273"/>
      <c r="V252" s="364">
        <v>541849.89</v>
      </c>
      <c r="W252" s="273"/>
      <c r="X252" s="258">
        <v>0</v>
      </c>
      <c r="Y252" s="273"/>
      <c r="Z252" s="273"/>
      <c r="AA252" s="273"/>
      <c r="AB252" s="258" t="s">
        <v>1246</v>
      </c>
      <c r="AC252" s="394" t="s">
        <v>1389</v>
      </c>
      <c r="AD252" s="273"/>
    </row>
    <row r="253" spans="1:30" hidden="1">
      <c r="A253" s="196">
        <v>8</v>
      </c>
      <c r="B253" s="196" t="s">
        <v>511</v>
      </c>
      <c r="C253" s="273">
        <v>73</v>
      </c>
      <c r="D253" s="273" t="s">
        <v>518</v>
      </c>
      <c r="E253" s="273" t="s">
        <v>970</v>
      </c>
      <c r="F253" s="273">
        <v>24</v>
      </c>
      <c r="G253" s="273" t="s">
        <v>1356</v>
      </c>
      <c r="H253" s="395" t="s">
        <v>159</v>
      </c>
      <c r="I253" s="364">
        <v>2133533</v>
      </c>
      <c r="J253" s="364">
        <v>0</v>
      </c>
      <c r="K253" s="364">
        <v>0</v>
      </c>
      <c r="L253" s="364">
        <v>0</v>
      </c>
      <c r="M253" s="364">
        <v>0</v>
      </c>
      <c r="N253" s="364">
        <v>0</v>
      </c>
      <c r="O253" s="364">
        <v>2133533</v>
      </c>
      <c r="P253" s="364">
        <v>82710.066511700003</v>
      </c>
      <c r="Q253" s="364">
        <v>423036.92324000003</v>
      </c>
      <c r="R253" s="258">
        <v>0.62583093999999995</v>
      </c>
      <c r="S253" s="258">
        <v>0.6192695923639675</v>
      </c>
      <c r="T253" s="258">
        <v>7.49597012</v>
      </c>
      <c r="U253" s="273"/>
      <c r="V253" s="364">
        <v>20025312.920000002</v>
      </c>
      <c r="W253" s="273"/>
      <c r="X253" s="258">
        <v>0</v>
      </c>
      <c r="Y253" s="273"/>
      <c r="Z253" s="273"/>
      <c r="AA253" s="273"/>
      <c r="AB253" s="258" t="s">
        <v>1246</v>
      </c>
      <c r="AC253" s="394"/>
      <c r="AD253" s="273"/>
    </row>
    <row r="254" spans="1:30" hidden="1">
      <c r="A254" s="196">
        <v>15</v>
      </c>
      <c r="B254" s="196" t="s">
        <v>369</v>
      </c>
      <c r="C254" s="273">
        <v>74</v>
      </c>
      <c r="D254" s="273" t="s">
        <v>370</v>
      </c>
      <c r="E254" s="273" t="s">
        <v>1019</v>
      </c>
      <c r="F254" s="273">
        <v>24</v>
      </c>
      <c r="G254" s="273" t="s">
        <v>1356</v>
      </c>
      <c r="H254" s="395" t="s">
        <v>1423</v>
      </c>
      <c r="I254" s="364">
        <v>983658</v>
      </c>
      <c r="J254" s="364">
        <v>0</v>
      </c>
      <c r="K254" s="364">
        <v>0</v>
      </c>
      <c r="L254" s="364">
        <v>0</v>
      </c>
      <c r="M254" s="364">
        <v>0</v>
      </c>
      <c r="N254" s="364">
        <v>0</v>
      </c>
      <c r="O254" s="364">
        <v>983658</v>
      </c>
      <c r="P254" s="364">
        <v>598221.4487999999</v>
      </c>
      <c r="Q254" s="364">
        <v>886934.90885999997</v>
      </c>
      <c r="R254" s="258">
        <v>1.31211078</v>
      </c>
      <c r="S254" s="258">
        <v>1.2983543262759119</v>
      </c>
      <c r="T254" s="258">
        <v>11.92746453</v>
      </c>
      <c r="U254" s="273"/>
      <c r="V254" s="364">
        <v>188165942.59</v>
      </c>
      <c r="W254" s="273"/>
      <c r="X254" s="258">
        <v>0</v>
      </c>
      <c r="Y254" s="273"/>
      <c r="Z254" s="273"/>
      <c r="AA254" s="273"/>
      <c r="AB254" s="258" t="s">
        <v>1246</v>
      </c>
      <c r="AC254" s="394"/>
      <c r="AD254" s="273"/>
    </row>
    <row r="255" spans="1:30" hidden="1">
      <c r="A255" s="196">
        <v>8</v>
      </c>
      <c r="B255" s="196" t="s">
        <v>511</v>
      </c>
      <c r="C255" s="273">
        <v>75</v>
      </c>
      <c r="D255" s="273" t="s">
        <v>519</v>
      </c>
      <c r="E255" s="273" t="s">
        <v>971</v>
      </c>
      <c r="F255" s="273">
        <v>24</v>
      </c>
      <c r="G255" s="273" t="s">
        <v>1356</v>
      </c>
      <c r="H255" s="395" t="s">
        <v>1678</v>
      </c>
      <c r="I255" s="364">
        <v>8</v>
      </c>
      <c r="J255" s="364">
        <v>0</v>
      </c>
      <c r="K255" s="364">
        <v>0</v>
      </c>
      <c r="L255" s="364"/>
      <c r="M255" s="364">
        <v>0</v>
      </c>
      <c r="N255" s="364">
        <v>0</v>
      </c>
      <c r="O255" s="364">
        <v>8</v>
      </c>
      <c r="P255" s="364">
        <v>0</v>
      </c>
      <c r="Q255" s="364">
        <v>0.31119999999999998</v>
      </c>
      <c r="R255" s="258">
        <v>4.5999999999999999E-7</v>
      </c>
      <c r="S255" s="258">
        <v>4.5555526375255289E-7</v>
      </c>
      <c r="T255" s="258">
        <v>0</v>
      </c>
      <c r="U255" s="273"/>
      <c r="V255" s="364" t="e">
        <v>#N/A</v>
      </c>
      <c r="W255" s="273"/>
      <c r="X255" s="258">
        <v>0</v>
      </c>
      <c r="Y255" s="273"/>
      <c r="Z255" s="273"/>
      <c r="AA255" s="273"/>
      <c r="AB255" s="258" t="e">
        <v>#N/A</v>
      </c>
      <c r="AC255" s="394"/>
      <c r="AD255" s="273"/>
    </row>
    <row r="256" spans="1:30" hidden="1">
      <c r="A256" s="196">
        <v>7</v>
      </c>
      <c r="B256" s="196" t="s">
        <v>354</v>
      </c>
      <c r="C256" s="273">
        <v>76</v>
      </c>
      <c r="D256" s="273" t="s">
        <v>357</v>
      </c>
      <c r="E256" s="273" t="s">
        <v>864</v>
      </c>
      <c r="F256" s="273">
        <v>24</v>
      </c>
      <c r="G256" s="273" t="s">
        <v>1356</v>
      </c>
      <c r="H256" s="393"/>
      <c r="I256" s="366">
        <v>6208075</v>
      </c>
      <c r="J256" s="366">
        <v>0</v>
      </c>
      <c r="K256" s="366">
        <v>0</v>
      </c>
      <c r="L256" s="366">
        <v>0</v>
      </c>
      <c r="M256" s="396">
        <v>0</v>
      </c>
      <c r="N256" s="366">
        <v>0</v>
      </c>
      <c r="O256" s="366">
        <v>6208075</v>
      </c>
      <c r="P256" s="366">
        <v>773022.97922969982</v>
      </c>
      <c r="Q256" s="366">
        <v>1423005.3093000001</v>
      </c>
      <c r="R256" s="367">
        <v>2.1051607999999997</v>
      </c>
      <c r="S256" s="367">
        <v>2.0830898425432025</v>
      </c>
      <c r="T256" s="368"/>
      <c r="U256" s="273"/>
      <c r="V256" s="364">
        <v>911283011.20000005</v>
      </c>
      <c r="W256" s="273"/>
      <c r="X256" s="258">
        <v>0</v>
      </c>
      <c r="Y256" s="273"/>
      <c r="Z256" s="273"/>
      <c r="AA256" s="273"/>
      <c r="AB256" s="258" t="s">
        <v>1246</v>
      </c>
      <c r="AC256" s="394"/>
      <c r="AD256" s="273"/>
    </row>
    <row r="257" spans="1:30" hidden="1">
      <c r="A257" s="196">
        <v>8</v>
      </c>
      <c r="B257" s="196" t="s">
        <v>511</v>
      </c>
      <c r="C257" s="273">
        <v>77</v>
      </c>
      <c r="D257" s="273" t="s">
        <v>522</v>
      </c>
      <c r="E257" s="273" t="s">
        <v>972</v>
      </c>
      <c r="F257" s="273">
        <v>24</v>
      </c>
      <c r="G257" s="273" t="s">
        <v>1356</v>
      </c>
      <c r="H257" s="362" t="s">
        <v>1358</v>
      </c>
      <c r="I257" s="369"/>
      <c r="J257" s="369"/>
      <c r="K257" s="369"/>
      <c r="L257" s="369"/>
      <c r="M257" s="364"/>
      <c r="N257" s="369"/>
      <c r="O257" s="369"/>
      <c r="P257" s="369"/>
      <c r="Q257" s="403"/>
      <c r="R257" s="368"/>
      <c r="S257" s="368"/>
      <c r="T257" s="368"/>
      <c r="U257" s="273"/>
      <c r="V257" s="364" t="e">
        <v>#N/A</v>
      </c>
      <c r="W257" s="273"/>
      <c r="X257" s="258">
        <v>0</v>
      </c>
      <c r="Y257" s="273"/>
      <c r="Z257" s="273"/>
      <c r="AA257" s="273"/>
      <c r="AB257" s="258" t="e">
        <v>#N/A</v>
      </c>
      <c r="AC257" s="394"/>
      <c r="AD257" s="273"/>
    </row>
    <row r="258" spans="1:30" hidden="1">
      <c r="C258" s="273"/>
      <c r="D258" s="273"/>
      <c r="E258" s="273"/>
      <c r="F258" s="273"/>
      <c r="G258" s="370" t="s">
        <v>1357</v>
      </c>
      <c r="H258" s="395" t="s">
        <v>1424</v>
      </c>
      <c r="I258" s="364">
        <v>432564</v>
      </c>
      <c r="J258" s="364">
        <v>0</v>
      </c>
      <c r="K258" s="364">
        <v>0</v>
      </c>
      <c r="L258" s="364">
        <v>0</v>
      </c>
      <c r="M258" s="364">
        <v>0</v>
      </c>
      <c r="N258" s="364">
        <v>0</v>
      </c>
      <c r="O258" s="364">
        <v>432564</v>
      </c>
      <c r="P258" s="364">
        <v>4441.8462987000003</v>
      </c>
      <c r="Q258" s="364">
        <v>28090.706160000002</v>
      </c>
      <c r="R258" s="258">
        <v>4.155673E-2</v>
      </c>
      <c r="S258" s="258">
        <v>4.1121044517076683E-2</v>
      </c>
      <c r="T258" s="258">
        <v>0.32754277999999998</v>
      </c>
      <c r="U258" s="273"/>
      <c r="V258" s="364" t="e">
        <v>#N/A</v>
      </c>
      <c r="W258" s="273">
        <v>0</v>
      </c>
      <c r="X258" s="258">
        <v>0</v>
      </c>
      <c r="Y258" s="273">
        <v>0</v>
      </c>
      <c r="Z258" s="273">
        <v>0</v>
      </c>
      <c r="AA258" s="273">
        <v>0</v>
      </c>
      <c r="AB258" s="258" t="e">
        <v>#N/A</v>
      </c>
      <c r="AC258" s="394">
        <v>0</v>
      </c>
      <c r="AD258" s="273">
        <v>0</v>
      </c>
    </row>
    <row r="259" spans="1:30" hidden="1">
      <c r="C259" s="273"/>
      <c r="D259" s="273"/>
      <c r="E259" s="273"/>
      <c r="F259" s="273"/>
      <c r="G259" s="370"/>
      <c r="H259" s="393"/>
      <c r="I259" s="366">
        <v>432564</v>
      </c>
      <c r="J259" s="366">
        <v>0</v>
      </c>
      <c r="K259" s="366">
        <v>0</v>
      </c>
      <c r="L259" s="366">
        <v>0</v>
      </c>
      <c r="M259" s="396">
        <v>0</v>
      </c>
      <c r="N259" s="366">
        <v>0</v>
      </c>
      <c r="O259" s="366">
        <v>432564</v>
      </c>
      <c r="P259" s="366">
        <v>4441.8462987000003</v>
      </c>
      <c r="Q259" s="366">
        <v>28090.706160000002</v>
      </c>
      <c r="R259" s="367">
        <v>4.155673E-2</v>
      </c>
      <c r="S259" s="367">
        <v>4.1121044517076683E-2</v>
      </c>
      <c r="T259" s="368"/>
      <c r="U259" s="273"/>
      <c r="V259" s="364"/>
      <c r="W259" s="273"/>
      <c r="X259" s="258"/>
      <c r="Y259" s="273"/>
      <c r="Z259" s="273"/>
      <c r="AA259" s="273"/>
      <c r="AB259" s="258"/>
      <c r="AC259" s="394"/>
      <c r="AD259" s="273"/>
    </row>
    <row r="260" spans="1:30" hidden="1">
      <c r="A260" s="196">
        <v>10</v>
      </c>
      <c r="B260" s="196" t="s">
        <v>530</v>
      </c>
      <c r="C260" s="273">
        <v>78</v>
      </c>
      <c r="D260" s="273" t="s">
        <v>532</v>
      </c>
      <c r="E260" s="273" t="s">
        <v>979</v>
      </c>
      <c r="F260" s="273">
        <v>25</v>
      </c>
      <c r="G260" s="273" t="s">
        <v>1358</v>
      </c>
      <c r="H260" s="362" t="s">
        <v>1425</v>
      </c>
      <c r="I260" s="369"/>
      <c r="J260" s="369"/>
      <c r="K260" s="369"/>
      <c r="L260" s="369"/>
      <c r="M260" s="364"/>
      <c r="N260" s="369"/>
      <c r="O260" s="369"/>
      <c r="P260" s="369"/>
      <c r="Q260" s="369"/>
      <c r="R260" s="368"/>
      <c r="S260" s="368"/>
      <c r="T260" s="368"/>
      <c r="U260" s="273"/>
      <c r="V260" s="364">
        <v>584250.63</v>
      </c>
      <c r="W260" s="273"/>
      <c r="X260" s="258">
        <v>0</v>
      </c>
      <c r="Y260" s="273"/>
      <c r="Z260" s="273"/>
      <c r="AA260" s="273"/>
      <c r="AB260" s="258" t="s">
        <v>1246</v>
      </c>
      <c r="AC260" s="394" t="s">
        <v>1389</v>
      </c>
      <c r="AD260" s="273"/>
    </row>
    <row r="261" spans="1:30" hidden="1">
      <c r="A261" s="196">
        <v>10</v>
      </c>
      <c r="B261" s="196" t="s">
        <v>530</v>
      </c>
      <c r="C261" s="273">
        <v>79</v>
      </c>
      <c r="D261" s="273" t="s">
        <v>531</v>
      </c>
      <c r="E261" s="273" t="s">
        <v>978</v>
      </c>
      <c r="F261" s="273">
        <v>25</v>
      </c>
      <c r="G261" s="273" t="s">
        <v>1358</v>
      </c>
      <c r="H261" s="395" t="s">
        <v>291</v>
      </c>
      <c r="I261" s="364">
        <v>178898</v>
      </c>
      <c r="J261" s="364">
        <v>0</v>
      </c>
      <c r="K261" s="364">
        <v>0</v>
      </c>
      <c r="L261" s="364">
        <v>0</v>
      </c>
      <c r="M261" s="364">
        <v>0</v>
      </c>
      <c r="N261" s="364">
        <v>0</v>
      </c>
      <c r="O261" s="364">
        <v>178898</v>
      </c>
      <c r="P261" s="364">
        <v>2537.5987999999998</v>
      </c>
      <c r="Q261" s="364">
        <v>9427.9246000000003</v>
      </c>
      <c r="R261" s="258">
        <v>1.394745E-2</v>
      </c>
      <c r="S261" s="258">
        <v>1.380122325768696E-2</v>
      </c>
      <c r="T261" s="258">
        <v>1.8253035399999999</v>
      </c>
      <c r="U261" s="273"/>
      <c r="V261" s="364" t="e">
        <v>#N/A</v>
      </c>
      <c r="W261" s="273"/>
      <c r="X261" s="258">
        <v>0</v>
      </c>
      <c r="Y261" s="273"/>
      <c r="Z261" s="273"/>
      <c r="AA261" s="273"/>
      <c r="AB261" s="258" t="e">
        <v>#N/A</v>
      </c>
      <c r="AC261" s="394"/>
      <c r="AD261" s="273"/>
    </row>
    <row r="262" spans="1:30" hidden="1">
      <c r="C262" s="273"/>
      <c r="D262" s="273"/>
      <c r="E262" s="273"/>
      <c r="F262" s="273"/>
      <c r="G262" s="370" t="s">
        <v>1359</v>
      </c>
      <c r="H262" s="395" t="s">
        <v>292</v>
      </c>
      <c r="I262" s="364">
        <v>2439884</v>
      </c>
      <c r="J262" s="364">
        <v>0</v>
      </c>
      <c r="K262" s="364">
        <v>0</v>
      </c>
      <c r="L262" s="364">
        <v>0</v>
      </c>
      <c r="M262" s="364">
        <v>0</v>
      </c>
      <c r="N262" s="364">
        <v>0</v>
      </c>
      <c r="O262" s="364">
        <v>2439884</v>
      </c>
      <c r="P262" s="364">
        <v>26587.297667499999</v>
      </c>
      <c r="Q262" s="364">
        <v>24398.84</v>
      </c>
      <c r="R262" s="258">
        <v>3.609507E-2</v>
      </c>
      <c r="S262" s="258">
        <v>3.5716645216762009E-2</v>
      </c>
      <c r="T262" s="258">
        <v>6.4649810000000002E-2</v>
      </c>
      <c r="U262" s="273"/>
      <c r="V262" s="364" t="e">
        <v>#N/A</v>
      </c>
      <c r="W262" s="273">
        <v>0</v>
      </c>
      <c r="X262" s="258">
        <v>0</v>
      </c>
      <c r="Y262" s="273">
        <v>0</v>
      </c>
      <c r="Z262" s="273">
        <v>0</v>
      </c>
      <c r="AA262" s="273">
        <v>0</v>
      </c>
      <c r="AB262" s="258" t="e">
        <v>#N/A</v>
      </c>
      <c r="AC262" s="394">
        <v>0</v>
      </c>
      <c r="AD262" s="273">
        <v>0</v>
      </c>
    </row>
    <row r="263" spans="1:30" hidden="1">
      <c r="C263" s="273"/>
      <c r="D263" s="273"/>
      <c r="E263" s="273"/>
      <c r="F263" s="273"/>
      <c r="G263" s="370"/>
      <c r="H263" s="393"/>
      <c r="I263" s="366">
        <v>2618782</v>
      </c>
      <c r="J263" s="366">
        <v>0</v>
      </c>
      <c r="K263" s="366">
        <v>0</v>
      </c>
      <c r="L263" s="366">
        <v>0</v>
      </c>
      <c r="M263" s="396">
        <v>0</v>
      </c>
      <c r="N263" s="366">
        <v>0</v>
      </c>
      <c r="O263" s="366">
        <v>2618782</v>
      </c>
      <c r="P263" s="366">
        <v>29124.896467499999</v>
      </c>
      <c r="Q263" s="366">
        <v>33826.764600000002</v>
      </c>
      <c r="R263" s="367">
        <v>5.004252E-2</v>
      </c>
      <c r="S263" s="367">
        <v>4.9517868474448973E-2</v>
      </c>
      <c r="T263" s="368"/>
      <c r="U263" s="273"/>
      <c r="V263" s="364"/>
      <c r="W263" s="273"/>
      <c r="X263" s="258"/>
      <c r="Y263" s="273"/>
      <c r="Z263" s="273"/>
      <c r="AA263" s="273"/>
      <c r="AB263" s="258"/>
      <c r="AC263" s="394"/>
      <c r="AD263" s="273"/>
    </row>
    <row r="264" spans="1:30" ht="15.75" hidden="1" customHeight="1">
      <c r="A264" s="196">
        <v>23</v>
      </c>
      <c r="B264" s="196" t="s">
        <v>406</v>
      </c>
      <c r="C264" s="273">
        <v>80</v>
      </c>
      <c r="D264" s="273" t="s">
        <v>745</v>
      </c>
      <c r="E264" s="273" t="s">
        <v>1117</v>
      </c>
      <c r="F264" s="273">
        <v>26</v>
      </c>
      <c r="G264" s="273" t="s">
        <v>1425</v>
      </c>
      <c r="H264" s="362" t="s">
        <v>1360</v>
      </c>
      <c r="I264" s="369"/>
      <c r="J264" s="369"/>
      <c r="K264" s="369"/>
      <c r="L264" s="369"/>
      <c r="M264" s="364"/>
      <c r="N264" s="369"/>
      <c r="O264" s="369"/>
      <c r="P264" s="369"/>
      <c r="Q264" s="369"/>
      <c r="R264" s="368"/>
      <c r="S264" s="368"/>
      <c r="T264" s="368"/>
      <c r="U264" s="273"/>
      <c r="V264" s="364" t="e">
        <v>#N/A</v>
      </c>
      <c r="W264" s="273"/>
      <c r="X264" s="258">
        <v>0</v>
      </c>
      <c r="Y264" s="273"/>
      <c r="Z264" s="273"/>
      <c r="AA264" s="273"/>
      <c r="AB264" s="258" t="e">
        <v>#N/A</v>
      </c>
      <c r="AC264" s="394"/>
      <c r="AD264" s="273"/>
    </row>
    <row r="265" spans="1:30" ht="15.75" hidden="1" customHeight="1">
      <c r="A265" s="196">
        <v>23</v>
      </c>
      <c r="B265" s="196" t="s">
        <v>406</v>
      </c>
      <c r="C265" s="273">
        <v>81</v>
      </c>
      <c r="D265" s="273" t="s">
        <v>408</v>
      </c>
      <c r="E265" s="273" t="s">
        <v>1118</v>
      </c>
      <c r="F265" s="273">
        <v>26</v>
      </c>
      <c r="G265" s="273" t="s">
        <v>1425</v>
      </c>
      <c r="H265" s="395" t="s">
        <v>129</v>
      </c>
      <c r="I265" s="243">
        <v>952940</v>
      </c>
      <c r="J265" s="364">
        <v>0</v>
      </c>
      <c r="K265" s="364">
        <v>0</v>
      </c>
      <c r="L265" s="364">
        <v>0</v>
      </c>
      <c r="M265" s="364">
        <v>0</v>
      </c>
      <c r="N265" s="364">
        <v>0</v>
      </c>
      <c r="O265" s="364">
        <v>952940</v>
      </c>
      <c r="P265" s="364">
        <v>29032.256047999999</v>
      </c>
      <c r="Q265" s="364">
        <v>101535.757</v>
      </c>
      <c r="R265" s="258">
        <v>0.15020963000000001</v>
      </c>
      <c r="S265" s="404">
        <v>0.14863479614540526</v>
      </c>
      <c r="T265" s="258">
        <v>0.19799823999999999</v>
      </c>
      <c r="U265" s="273"/>
      <c r="V265" s="364">
        <v>167285123.88</v>
      </c>
      <c r="W265" s="273"/>
      <c r="X265" s="258">
        <v>0</v>
      </c>
      <c r="Y265" s="273"/>
      <c r="Z265" s="273"/>
      <c r="AA265" s="273"/>
      <c r="AB265" s="258" t="s">
        <v>1246</v>
      </c>
      <c r="AC265" s="394"/>
      <c r="AD265" s="273"/>
    </row>
    <row r="266" spans="1:30" hidden="1">
      <c r="C266" s="273"/>
      <c r="D266" s="273"/>
      <c r="E266" s="273"/>
      <c r="F266" s="273"/>
      <c r="G266" s="370" t="s">
        <v>1426</v>
      </c>
      <c r="H266" s="395" t="s">
        <v>927</v>
      </c>
      <c r="I266" s="364">
        <v>913827</v>
      </c>
      <c r="J266" s="364">
        <v>0</v>
      </c>
      <c r="K266" s="364">
        <v>0</v>
      </c>
      <c r="L266" s="364">
        <v>0</v>
      </c>
      <c r="M266" s="364">
        <v>0</v>
      </c>
      <c r="N266" s="364">
        <v>0</v>
      </c>
      <c r="O266" s="364">
        <v>913827</v>
      </c>
      <c r="P266" s="364">
        <v>51734.467561700003</v>
      </c>
      <c r="Q266" s="364">
        <v>68984.800230000008</v>
      </c>
      <c r="R266" s="258">
        <v>0.10205450000000001</v>
      </c>
      <c r="S266" s="258">
        <v>0.10098454005043325</v>
      </c>
      <c r="T266" s="258">
        <v>6.8660669999999993E-2</v>
      </c>
      <c r="U266" s="273"/>
      <c r="V266" s="364" t="e">
        <v>#N/A</v>
      </c>
      <c r="W266" s="273">
        <v>0</v>
      </c>
      <c r="X266" s="258">
        <v>0</v>
      </c>
      <c r="Y266" s="273">
        <v>0</v>
      </c>
      <c r="Z266" s="273">
        <v>0</v>
      </c>
      <c r="AA266" s="273">
        <v>0</v>
      </c>
      <c r="AB266" s="258" t="e">
        <v>#N/A</v>
      </c>
      <c r="AC266" s="394">
        <v>0</v>
      </c>
      <c r="AD266" s="273">
        <v>0</v>
      </c>
    </row>
    <row r="267" spans="1:30" hidden="1">
      <c r="C267" s="273"/>
      <c r="D267" s="273"/>
      <c r="E267" s="273"/>
      <c r="F267" s="273"/>
      <c r="G267" s="370"/>
      <c r="H267" s="395" t="s">
        <v>130</v>
      </c>
      <c r="I267" s="364">
        <v>414678</v>
      </c>
      <c r="J267" s="364">
        <v>0</v>
      </c>
      <c r="K267" s="364">
        <v>0</v>
      </c>
      <c r="L267" s="364">
        <v>0</v>
      </c>
      <c r="M267" s="364">
        <v>0</v>
      </c>
      <c r="N267" s="364">
        <v>0</v>
      </c>
      <c r="O267" s="364">
        <v>414678</v>
      </c>
      <c r="P267" s="364">
        <v>96126.059477200004</v>
      </c>
      <c r="Q267" s="364">
        <v>129226.10514</v>
      </c>
      <c r="R267" s="258">
        <v>0.19117408</v>
      </c>
      <c r="S267" s="258">
        <v>0.18916976995748019</v>
      </c>
      <c r="T267" s="258">
        <v>7.9169550000000005E-2</v>
      </c>
      <c r="U267" s="273"/>
      <c r="V267" s="364"/>
      <c r="W267" s="273"/>
      <c r="X267" s="258"/>
      <c r="Y267" s="273"/>
      <c r="Z267" s="273"/>
      <c r="AA267" s="273"/>
      <c r="AB267" s="258"/>
      <c r="AC267" s="394"/>
      <c r="AD267" s="273"/>
    </row>
    <row r="268" spans="1:30" hidden="1">
      <c r="A268" s="196">
        <v>3</v>
      </c>
      <c r="B268" s="196" t="s">
        <v>336</v>
      </c>
      <c r="C268" s="273">
        <v>82</v>
      </c>
      <c r="D268" s="371" t="s">
        <v>338</v>
      </c>
      <c r="E268" s="273" t="s">
        <v>854</v>
      </c>
      <c r="F268" s="273">
        <v>27</v>
      </c>
      <c r="G268" s="273" t="s">
        <v>1360</v>
      </c>
      <c r="H268" s="395" t="s">
        <v>460</v>
      </c>
      <c r="I268" s="364">
        <v>791562</v>
      </c>
      <c r="J268" s="364">
        <v>0</v>
      </c>
      <c r="K268" s="364">
        <v>0</v>
      </c>
      <c r="L268" s="364">
        <v>0</v>
      </c>
      <c r="M268" s="364">
        <v>0</v>
      </c>
      <c r="N268" s="364">
        <v>0</v>
      </c>
      <c r="O268" s="364">
        <v>791562</v>
      </c>
      <c r="P268" s="364">
        <v>8027.5441461999999</v>
      </c>
      <c r="Q268" s="364">
        <v>29612.334420000003</v>
      </c>
      <c r="R268" s="258">
        <v>4.3807800000000001E-2</v>
      </c>
      <c r="S268" s="258">
        <v>4.3348505196117937E-2</v>
      </c>
      <c r="T268" s="258">
        <v>3.769343E-2</v>
      </c>
      <c r="U268" s="273"/>
      <c r="V268" s="364">
        <v>19720055.920000002</v>
      </c>
      <c r="W268" s="273"/>
      <c r="X268" s="258">
        <v>0</v>
      </c>
      <c r="Y268" s="273"/>
      <c r="Z268" s="273"/>
      <c r="AA268" s="273"/>
      <c r="AB268" s="258" t="s">
        <v>1246</v>
      </c>
      <c r="AC268" s="394"/>
      <c r="AD268" s="273"/>
    </row>
    <row r="269" spans="1:30" hidden="1">
      <c r="A269" s="196">
        <v>3</v>
      </c>
      <c r="B269" s="196" t="s">
        <v>336</v>
      </c>
      <c r="C269" s="273">
        <v>83</v>
      </c>
      <c r="D269" s="371" t="s">
        <v>925</v>
      </c>
      <c r="E269" s="405" t="s">
        <v>926</v>
      </c>
      <c r="F269" s="273">
        <v>27</v>
      </c>
      <c r="G269" s="273" t="s">
        <v>1360</v>
      </c>
      <c r="H269" s="395" t="s">
        <v>131</v>
      </c>
      <c r="I269" s="364">
        <v>500435</v>
      </c>
      <c r="J269" s="364">
        <v>0</v>
      </c>
      <c r="K269" s="364">
        <v>0</v>
      </c>
      <c r="L269" s="364">
        <v>0</v>
      </c>
      <c r="M269" s="364">
        <v>0</v>
      </c>
      <c r="N269" s="364">
        <v>0</v>
      </c>
      <c r="O269" s="364">
        <v>500435</v>
      </c>
      <c r="P269" s="364">
        <v>15672.151795100001</v>
      </c>
      <c r="Q269" s="364">
        <v>18621.18635</v>
      </c>
      <c r="R269" s="258">
        <v>2.7547749999999999E-2</v>
      </c>
      <c r="S269" s="258">
        <v>2.7258931423713651E-2</v>
      </c>
      <c r="T269" s="258">
        <v>5.3573450000000002E-2</v>
      </c>
      <c r="U269" s="273"/>
      <c r="V269" s="364" t="e">
        <v>#N/A</v>
      </c>
      <c r="W269" s="273"/>
      <c r="X269" s="258">
        <v>0</v>
      </c>
      <c r="Y269" s="273"/>
      <c r="Z269" s="273"/>
      <c r="AA269" s="273"/>
      <c r="AB269" s="258" t="e">
        <v>#N/A</v>
      </c>
      <c r="AC269" s="394"/>
      <c r="AD269" s="273"/>
    </row>
    <row r="270" spans="1:30" hidden="1">
      <c r="A270" s="196">
        <v>3</v>
      </c>
      <c r="B270" s="196" t="s">
        <v>336</v>
      </c>
      <c r="C270" s="273">
        <v>84</v>
      </c>
      <c r="D270" s="273" t="s">
        <v>458</v>
      </c>
      <c r="E270" s="273" t="s">
        <v>855</v>
      </c>
      <c r="F270" s="273">
        <v>27</v>
      </c>
      <c r="G270" s="273" t="s">
        <v>1360</v>
      </c>
      <c r="H270" s="395" t="s">
        <v>340</v>
      </c>
      <c r="I270" s="364">
        <v>25666055</v>
      </c>
      <c r="J270" s="364">
        <v>100000</v>
      </c>
      <c r="K270" s="364">
        <v>0</v>
      </c>
      <c r="L270" s="364">
        <v>0</v>
      </c>
      <c r="M270" s="364">
        <v>0</v>
      </c>
      <c r="N270" s="364">
        <v>0</v>
      </c>
      <c r="O270" s="364">
        <v>25766055</v>
      </c>
      <c r="P270" s="364">
        <v>647941.08022220002</v>
      </c>
      <c r="Q270" s="364">
        <v>2515797.6102</v>
      </c>
      <c r="R270" s="258">
        <v>3.7218121900000001</v>
      </c>
      <c r="S270" s="258">
        <v>3.6827919147259105</v>
      </c>
      <c r="T270" s="258">
        <v>2.0252539999999999</v>
      </c>
      <c r="U270" s="273"/>
      <c r="V270" s="364">
        <v>276966007.06</v>
      </c>
      <c r="W270" s="273"/>
      <c r="X270" s="258">
        <v>0</v>
      </c>
      <c r="Y270" s="273"/>
      <c r="Z270" s="273"/>
      <c r="AA270" s="273"/>
      <c r="AB270" s="258" t="s">
        <v>1246</v>
      </c>
      <c r="AC270" s="394"/>
      <c r="AD270" s="273"/>
    </row>
    <row r="271" spans="1:30" hidden="1">
      <c r="A271" s="196">
        <v>3</v>
      </c>
      <c r="B271" s="196" t="s">
        <v>336</v>
      </c>
      <c r="C271" s="273">
        <v>85</v>
      </c>
      <c r="D271" s="273" t="s">
        <v>459</v>
      </c>
      <c r="E271" s="273" t="s">
        <v>924</v>
      </c>
      <c r="F271" s="273">
        <v>27</v>
      </c>
      <c r="G271" s="273" t="s">
        <v>1360</v>
      </c>
      <c r="H271" s="393"/>
      <c r="I271" s="366">
        <v>29239497</v>
      </c>
      <c r="J271" s="366">
        <v>100000</v>
      </c>
      <c r="K271" s="366">
        <v>0</v>
      </c>
      <c r="L271" s="366">
        <v>0</v>
      </c>
      <c r="M271" s="396">
        <v>0</v>
      </c>
      <c r="N271" s="366">
        <v>0</v>
      </c>
      <c r="O271" s="366">
        <v>29339497</v>
      </c>
      <c r="P271" s="366">
        <v>848533.55925040005</v>
      </c>
      <c r="Q271" s="366">
        <v>2863777.7933399999</v>
      </c>
      <c r="R271" s="367">
        <v>4.2366059500000004</v>
      </c>
      <c r="S271" s="367">
        <v>4.1921884574990607</v>
      </c>
      <c r="T271" s="368"/>
      <c r="U271" s="273"/>
      <c r="V271" s="364" t="e">
        <v>#N/A</v>
      </c>
      <c r="W271" s="273"/>
      <c r="X271" s="258">
        <v>0</v>
      </c>
      <c r="Y271" s="273"/>
      <c r="Z271" s="273"/>
      <c r="AA271" s="273"/>
      <c r="AB271" s="258" t="e">
        <v>#N/A</v>
      </c>
      <c r="AC271" s="394"/>
      <c r="AD271" s="273"/>
    </row>
    <row r="272" spans="1:30" hidden="1">
      <c r="A272" s="196">
        <v>3</v>
      </c>
      <c r="B272" s="196" t="s">
        <v>336</v>
      </c>
      <c r="C272" s="273">
        <v>86</v>
      </c>
      <c r="D272" s="273" t="s">
        <v>461</v>
      </c>
      <c r="E272" s="273" t="s">
        <v>928</v>
      </c>
      <c r="F272" s="273">
        <v>27</v>
      </c>
      <c r="G272" s="273" t="s">
        <v>1360</v>
      </c>
      <c r="H272" s="362" t="s">
        <v>1362</v>
      </c>
      <c r="I272" s="369"/>
      <c r="J272" s="369"/>
      <c r="K272" s="369"/>
      <c r="L272" s="369"/>
      <c r="M272" s="364"/>
      <c r="N272" s="369"/>
      <c r="O272" s="369"/>
      <c r="P272" s="369"/>
      <c r="Q272" s="369"/>
      <c r="R272" s="368"/>
      <c r="S272" s="368"/>
      <c r="T272" s="368"/>
      <c r="U272" s="273"/>
      <c r="V272" s="364">
        <v>16883236.809999999</v>
      </c>
      <c r="W272" s="273"/>
      <c r="X272" s="258">
        <v>0</v>
      </c>
      <c r="Y272" s="273"/>
      <c r="Z272" s="273"/>
      <c r="AA272" s="273"/>
      <c r="AB272" s="258" t="s">
        <v>1246</v>
      </c>
      <c r="AC272" s="394"/>
      <c r="AD272" s="273"/>
    </row>
    <row r="273" spans="1:33" hidden="1">
      <c r="A273" s="196">
        <v>3</v>
      </c>
      <c r="B273" s="196" t="s">
        <v>336</v>
      </c>
      <c r="C273" s="273">
        <v>87</v>
      </c>
      <c r="D273" s="273" t="s">
        <v>339</v>
      </c>
      <c r="E273" s="273" t="s">
        <v>856</v>
      </c>
      <c r="F273" s="273">
        <v>27</v>
      </c>
      <c r="G273" s="273" t="s">
        <v>1360</v>
      </c>
      <c r="H273" s="406" t="s">
        <v>399</v>
      </c>
      <c r="I273" s="364">
        <v>2594429</v>
      </c>
      <c r="J273" s="364">
        <v>0</v>
      </c>
      <c r="K273" s="364">
        <v>0</v>
      </c>
      <c r="L273" s="364">
        <v>0</v>
      </c>
      <c r="M273" s="364">
        <v>0</v>
      </c>
      <c r="N273" s="364">
        <v>0</v>
      </c>
      <c r="O273" s="364">
        <v>2594429</v>
      </c>
      <c r="P273" s="364">
        <v>208995.6215025</v>
      </c>
      <c r="Q273" s="364">
        <v>1600892.41445</v>
      </c>
      <c r="R273" s="258">
        <v>2.3683228199999999</v>
      </c>
      <c r="S273" s="258">
        <v>2.3434928216716933</v>
      </c>
      <c r="T273" s="258">
        <v>2.6500725200000002</v>
      </c>
      <c r="U273" s="273"/>
      <c r="V273" s="364">
        <v>886480971.69000006</v>
      </c>
      <c r="W273" s="273"/>
      <c r="X273" s="258">
        <v>0</v>
      </c>
      <c r="Y273" s="273"/>
      <c r="Z273" s="273"/>
      <c r="AA273" s="273"/>
      <c r="AB273" s="258" t="s">
        <v>1246</v>
      </c>
      <c r="AC273" s="394"/>
      <c r="AD273" s="273"/>
    </row>
    <row r="274" spans="1:33" hidden="1">
      <c r="C274" s="273"/>
      <c r="D274" s="273"/>
      <c r="E274" s="273"/>
      <c r="F274" s="273"/>
      <c r="G274" s="370" t="s">
        <v>1361</v>
      </c>
      <c r="H274" s="406" t="s">
        <v>1592</v>
      </c>
      <c r="I274" s="364">
        <v>81000</v>
      </c>
      <c r="J274" s="364">
        <v>0</v>
      </c>
      <c r="K274" s="364">
        <v>0</v>
      </c>
      <c r="L274" s="364">
        <v>0</v>
      </c>
      <c r="M274" s="364">
        <v>0</v>
      </c>
      <c r="N274" s="364">
        <v>0</v>
      </c>
      <c r="O274" s="364">
        <v>81000</v>
      </c>
      <c r="P274" s="364">
        <v>6480</v>
      </c>
      <c r="Q274" s="364">
        <v>6988.68</v>
      </c>
      <c r="R274" s="258">
        <v>1.033889E-2</v>
      </c>
      <c r="S274" s="258">
        <v>1.0230494732269254E-2</v>
      </c>
      <c r="T274" s="258">
        <v>2.8928570000000001E-2</v>
      </c>
      <c r="U274" s="273"/>
      <c r="V274" s="364" t="e">
        <v>#N/A</v>
      </c>
      <c r="W274" s="273">
        <v>0</v>
      </c>
      <c r="X274" s="258">
        <v>0</v>
      </c>
      <c r="Y274" s="273">
        <v>0</v>
      </c>
      <c r="Z274" s="273">
        <v>0</v>
      </c>
      <c r="AA274" s="273">
        <v>0</v>
      </c>
      <c r="AB274" s="258" t="e">
        <v>#N/A</v>
      </c>
      <c r="AC274" s="394">
        <v>0</v>
      </c>
      <c r="AD274" s="273">
        <v>0</v>
      </c>
    </row>
    <row r="275" spans="1:33" hidden="1">
      <c r="C275" s="273"/>
      <c r="D275" s="273"/>
      <c r="E275" s="273"/>
      <c r="F275" s="273"/>
      <c r="G275" s="370"/>
      <c r="H275" s="395" t="s">
        <v>286</v>
      </c>
      <c r="I275" s="364">
        <v>1722375</v>
      </c>
      <c r="J275" s="364">
        <v>0</v>
      </c>
      <c r="K275" s="364">
        <v>0</v>
      </c>
      <c r="L275" s="364">
        <v>0</v>
      </c>
      <c r="M275" s="364">
        <v>0</v>
      </c>
      <c r="N275" s="364">
        <v>0</v>
      </c>
      <c r="O275" s="364">
        <v>1722375</v>
      </c>
      <c r="P275" s="364">
        <v>44142.083847599999</v>
      </c>
      <c r="Q275" s="364">
        <v>290805.79499999998</v>
      </c>
      <c r="R275" s="258">
        <v>0.43021130000000002</v>
      </c>
      <c r="S275" s="258">
        <v>0.42570086967222309</v>
      </c>
      <c r="T275" s="258">
        <v>5.7057223700000002</v>
      </c>
      <c r="U275" s="273"/>
      <c r="V275" s="364"/>
      <c r="W275" s="273"/>
      <c r="X275" s="258"/>
      <c r="Y275" s="273"/>
      <c r="Z275" s="273"/>
      <c r="AA275" s="273"/>
      <c r="AB275" s="258"/>
      <c r="AC275" s="394"/>
      <c r="AD275" s="273"/>
    </row>
    <row r="276" spans="1:33" hidden="1">
      <c r="A276" s="196">
        <v>20</v>
      </c>
      <c r="B276" s="196" t="s">
        <v>397</v>
      </c>
      <c r="C276" s="273">
        <v>88</v>
      </c>
      <c r="D276" s="273" t="s">
        <v>398</v>
      </c>
      <c r="E276" s="273" t="s">
        <v>883</v>
      </c>
      <c r="F276" s="273">
        <v>28</v>
      </c>
      <c r="G276" s="273" t="s">
        <v>1362</v>
      </c>
      <c r="H276" s="395" t="s">
        <v>401</v>
      </c>
      <c r="I276" s="364">
        <v>8589654</v>
      </c>
      <c r="J276" s="364">
        <v>0</v>
      </c>
      <c r="K276" s="364">
        <v>0</v>
      </c>
      <c r="L276" s="364">
        <v>0</v>
      </c>
      <c r="M276" s="364">
        <v>0</v>
      </c>
      <c r="N276" s="364">
        <v>0</v>
      </c>
      <c r="O276" s="364">
        <v>8589654</v>
      </c>
      <c r="P276" s="364">
        <v>445152.18962830002</v>
      </c>
      <c r="Q276" s="364">
        <v>1269722.94992</v>
      </c>
      <c r="R276" s="258">
        <v>1.8783984600000001</v>
      </c>
      <c r="S276" s="258">
        <v>1.8587049271962568</v>
      </c>
      <c r="T276" s="258">
        <v>2.6971864299999999</v>
      </c>
      <c r="U276" s="273"/>
      <c r="V276" s="364">
        <v>250339406.31999999</v>
      </c>
      <c r="W276" s="273"/>
      <c r="X276" s="258">
        <v>0</v>
      </c>
      <c r="Y276" s="273"/>
      <c r="Z276" s="273"/>
      <c r="AA276" s="273"/>
      <c r="AB276" s="258" t="s">
        <v>1246</v>
      </c>
      <c r="AC276" s="394"/>
      <c r="AD276" s="273"/>
    </row>
    <row r="277" spans="1:33" hidden="1">
      <c r="A277" s="196">
        <v>20</v>
      </c>
      <c r="B277" s="196" t="s">
        <v>397</v>
      </c>
      <c r="C277" s="273">
        <v>89</v>
      </c>
      <c r="D277" s="273" t="s">
        <v>741</v>
      </c>
      <c r="E277" s="273" t="s">
        <v>1112</v>
      </c>
      <c r="F277" s="273">
        <v>28</v>
      </c>
      <c r="G277" s="273" t="s">
        <v>1362</v>
      </c>
      <c r="H277" s="395" t="s">
        <v>1519</v>
      </c>
      <c r="I277" s="364">
        <v>2615907</v>
      </c>
      <c r="J277" s="364">
        <v>0</v>
      </c>
      <c r="K277" s="364">
        <v>0</v>
      </c>
      <c r="L277" s="364">
        <v>0</v>
      </c>
      <c r="M277" s="364">
        <v>0</v>
      </c>
      <c r="N277" s="364">
        <v>0</v>
      </c>
      <c r="O277" s="364">
        <v>2615907</v>
      </c>
      <c r="P277" s="364">
        <v>1537.2166553</v>
      </c>
      <c r="Q277" s="364">
        <v>909080.00063999998</v>
      </c>
      <c r="R277" s="258">
        <v>1.3448717100000001</v>
      </c>
      <c r="S277" s="258">
        <v>1.3307717849091458</v>
      </c>
      <c r="T277" s="258">
        <v>2.7377334000000002</v>
      </c>
      <c r="U277" s="273"/>
      <c r="V277" s="364" t="e">
        <v>#N/A</v>
      </c>
      <c r="W277" s="273"/>
      <c r="X277" s="258">
        <v>0</v>
      </c>
      <c r="Y277" s="273"/>
      <c r="Z277" s="273"/>
      <c r="AA277" s="273"/>
      <c r="AB277" s="258" t="e">
        <v>#N/A</v>
      </c>
      <c r="AC277" s="394"/>
      <c r="AD277" s="273"/>
    </row>
    <row r="278" spans="1:33" hidden="1">
      <c r="A278" s="196">
        <v>20</v>
      </c>
      <c r="B278" s="196" t="s">
        <v>397</v>
      </c>
      <c r="C278" s="273">
        <v>90</v>
      </c>
      <c r="D278" s="273" t="s">
        <v>400</v>
      </c>
      <c r="E278" s="273" t="s">
        <v>884</v>
      </c>
      <c r="F278" s="273">
        <v>28</v>
      </c>
      <c r="G278" s="273" t="s">
        <v>1362</v>
      </c>
      <c r="H278" s="395" t="s">
        <v>287</v>
      </c>
      <c r="I278" s="364">
        <v>533524</v>
      </c>
      <c r="J278" s="364">
        <v>0</v>
      </c>
      <c r="K278" s="364">
        <v>0</v>
      </c>
      <c r="L278" s="364">
        <v>0</v>
      </c>
      <c r="M278" s="364">
        <v>0</v>
      </c>
      <c r="N278" s="364">
        <v>0</v>
      </c>
      <c r="O278" s="364">
        <v>533524</v>
      </c>
      <c r="P278" s="364">
        <v>7748.3658137000002</v>
      </c>
      <c r="Q278" s="364">
        <v>189401.02</v>
      </c>
      <c r="R278" s="258">
        <v>0.28019544000000002</v>
      </c>
      <c r="S278" s="258">
        <v>0.27725781369248892</v>
      </c>
      <c r="T278" s="258">
        <v>2.3394429400000001</v>
      </c>
      <c r="U278" s="273"/>
      <c r="V278" s="364">
        <v>421640026.69</v>
      </c>
      <c r="W278" s="273"/>
      <c r="X278" s="258">
        <v>0</v>
      </c>
      <c r="Y278" s="273"/>
      <c r="Z278" s="273"/>
      <c r="AA278" s="273"/>
      <c r="AB278" s="258" t="s">
        <v>1246</v>
      </c>
      <c r="AC278" s="394"/>
      <c r="AD278" s="273"/>
      <c r="AG278" s="126"/>
    </row>
    <row r="279" spans="1:33" hidden="1">
      <c r="A279" s="196">
        <v>20</v>
      </c>
      <c r="B279" s="196" t="s">
        <v>397</v>
      </c>
      <c r="C279" s="273">
        <v>91</v>
      </c>
      <c r="D279" s="273" t="s">
        <v>402</v>
      </c>
      <c r="E279" s="273" t="s">
        <v>885</v>
      </c>
      <c r="F279" s="273">
        <v>28</v>
      </c>
      <c r="G279" s="273" t="s">
        <v>1362</v>
      </c>
      <c r="H279" s="395" t="s">
        <v>288</v>
      </c>
      <c r="I279" s="364">
        <v>228461</v>
      </c>
      <c r="J279" s="364">
        <v>0</v>
      </c>
      <c r="K279" s="364">
        <v>0</v>
      </c>
      <c r="L279" s="364">
        <v>0</v>
      </c>
      <c r="M279" s="364">
        <v>0</v>
      </c>
      <c r="N279" s="364">
        <v>0</v>
      </c>
      <c r="O279" s="364">
        <v>228461</v>
      </c>
      <c r="P279" s="364">
        <v>20964.6222041</v>
      </c>
      <c r="Q279" s="364">
        <v>223891.78</v>
      </c>
      <c r="R279" s="258">
        <v>0.33122026999999998</v>
      </c>
      <c r="S279" s="258">
        <v>0.32774768280825367</v>
      </c>
      <c r="T279" s="258">
        <v>2.3687479300000001</v>
      </c>
      <c r="U279" s="273"/>
      <c r="V279" s="364" t="e">
        <v>#N/A</v>
      </c>
      <c r="W279" s="273"/>
      <c r="X279" s="258">
        <v>0</v>
      </c>
      <c r="Y279" s="273"/>
      <c r="Z279" s="273"/>
      <c r="AA279" s="273"/>
      <c r="AB279" s="258" t="e">
        <v>#N/A</v>
      </c>
      <c r="AC279" s="394"/>
      <c r="AD279" s="273"/>
      <c r="AG279" s="240"/>
    </row>
    <row r="280" spans="1:33" hidden="1">
      <c r="A280" s="196">
        <v>20</v>
      </c>
      <c r="B280" s="196" t="s">
        <v>397</v>
      </c>
      <c r="C280" s="273">
        <v>92</v>
      </c>
      <c r="D280" s="273" t="s">
        <v>1113</v>
      </c>
      <c r="E280" s="273" t="s">
        <v>1114</v>
      </c>
      <c r="F280" s="273">
        <v>28</v>
      </c>
      <c r="G280" s="273" t="s">
        <v>1362</v>
      </c>
      <c r="H280" s="395" t="s">
        <v>289</v>
      </c>
      <c r="I280" s="364">
        <v>4301451</v>
      </c>
      <c r="J280" s="364">
        <v>0</v>
      </c>
      <c r="K280" s="364">
        <v>0</v>
      </c>
      <c r="L280" s="364">
        <v>0</v>
      </c>
      <c r="M280" s="364">
        <v>0</v>
      </c>
      <c r="N280" s="364">
        <v>0</v>
      </c>
      <c r="O280" s="364">
        <v>4301451</v>
      </c>
      <c r="P280" s="364">
        <v>128330.5663103</v>
      </c>
      <c r="Q280" s="364">
        <v>1358957.4144300001</v>
      </c>
      <c r="R280" s="258">
        <v>2.0104098399999999</v>
      </c>
      <c r="S280" s="258">
        <v>1.9893322730049681</v>
      </c>
      <c r="T280" s="258">
        <v>2.32866332</v>
      </c>
      <c r="U280" s="273"/>
      <c r="V280" s="364" t="e">
        <v>#N/A</v>
      </c>
      <c r="W280" s="273"/>
      <c r="X280" s="258">
        <v>0</v>
      </c>
      <c r="Y280" s="273"/>
      <c r="Z280" s="273"/>
      <c r="AA280" s="273"/>
      <c r="AB280" s="258" t="e">
        <v>#N/A</v>
      </c>
      <c r="AC280" s="394"/>
      <c r="AD280" s="273"/>
      <c r="AG280" s="240"/>
    </row>
    <row r="281" spans="1:33" hidden="1">
      <c r="A281" s="196">
        <v>20</v>
      </c>
      <c r="B281" s="196" t="s">
        <v>397</v>
      </c>
      <c r="C281" s="273">
        <v>93</v>
      </c>
      <c r="D281" s="273" t="s">
        <v>742</v>
      </c>
      <c r="E281" s="273" t="s">
        <v>1115</v>
      </c>
      <c r="F281" s="273">
        <v>28</v>
      </c>
      <c r="G281" s="273" t="s">
        <v>1362</v>
      </c>
      <c r="H281" s="395" t="s">
        <v>744</v>
      </c>
      <c r="I281" s="364">
        <v>111574</v>
      </c>
      <c r="J281" s="364">
        <v>0</v>
      </c>
      <c r="K281" s="364">
        <v>0</v>
      </c>
      <c r="L281" s="364">
        <v>0</v>
      </c>
      <c r="M281" s="364">
        <v>0</v>
      </c>
      <c r="N281" s="364">
        <v>0</v>
      </c>
      <c r="O281" s="364">
        <v>111574</v>
      </c>
      <c r="P281" s="364">
        <v>43913.235289999997</v>
      </c>
      <c r="Q281" s="364">
        <v>128776.47932</v>
      </c>
      <c r="R281" s="258">
        <v>0.19050891</v>
      </c>
      <c r="S281" s="258">
        <v>0.1885115777691124</v>
      </c>
      <c r="T281" s="258">
        <v>7.8484253800000001</v>
      </c>
      <c r="U281" s="273"/>
      <c r="V281" s="364">
        <v>138866</v>
      </c>
      <c r="W281" s="273"/>
      <c r="X281" s="258">
        <v>0</v>
      </c>
      <c r="Y281" s="273"/>
      <c r="Z281" s="273"/>
      <c r="AA281" s="273"/>
      <c r="AB281" s="258" t="s">
        <v>1246</v>
      </c>
      <c r="AC281" s="394"/>
      <c r="AD281" s="273"/>
    </row>
    <row r="282" spans="1:33" hidden="1">
      <c r="A282" s="196">
        <v>20</v>
      </c>
      <c r="B282" s="196" t="s">
        <v>397</v>
      </c>
      <c r="C282" s="273">
        <v>94</v>
      </c>
      <c r="D282" s="377" t="s">
        <v>1427</v>
      </c>
      <c r="E282" s="273" t="s">
        <v>1428</v>
      </c>
      <c r="F282" s="273">
        <v>28</v>
      </c>
      <c r="G282" s="273" t="s">
        <v>1362</v>
      </c>
      <c r="H282" s="393"/>
      <c r="I282" s="366">
        <v>20778375</v>
      </c>
      <c r="J282" s="366">
        <v>0</v>
      </c>
      <c r="K282" s="366">
        <v>0</v>
      </c>
      <c r="L282" s="366">
        <v>0</v>
      </c>
      <c r="M282" s="396">
        <v>0</v>
      </c>
      <c r="N282" s="366">
        <v>0</v>
      </c>
      <c r="O282" s="366">
        <v>20778375</v>
      </c>
      <c r="P282" s="366">
        <v>907263.90125180013</v>
      </c>
      <c r="Q282" s="366">
        <v>5978516.53376</v>
      </c>
      <c r="R282" s="367">
        <v>8.8444776400000009</v>
      </c>
      <c r="S282" s="367">
        <v>8.751750245456412</v>
      </c>
      <c r="T282" s="368"/>
      <c r="U282" s="273"/>
      <c r="V282" s="364"/>
      <c r="W282" s="273"/>
      <c r="X282" s="258"/>
      <c r="Y282" s="273"/>
      <c r="Z282" s="273"/>
      <c r="AA282" s="273"/>
      <c r="AB282" s="258"/>
      <c r="AC282" s="394"/>
      <c r="AD282" s="273"/>
    </row>
    <row r="283" spans="1:33" hidden="1">
      <c r="A283" s="196">
        <v>20</v>
      </c>
      <c r="B283" s="196" t="s">
        <v>397</v>
      </c>
      <c r="C283" s="273">
        <v>94</v>
      </c>
      <c r="D283" s="273" t="s">
        <v>743</v>
      </c>
      <c r="E283" s="273" t="s">
        <v>1116</v>
      </c>
      <c r="F283" s="273">
        <v>28</v>
      </c>
      <c r="G283" s="273" t="s">
        <v>1362</v>
      </c>
      <c r="H283" s="362" t="s">
        <v>1363</v>
      </c>
      <c r="I283" s="369"/>
      <c r="J283" s="369"/>
      <c r="K283" s="369"/>
      <c r="L283" s="369"/>
      <c r="M283" s="364"/>
      <c r="N283" s="369"/>
      <c r="O283" s="369"/>
      <c r="P283" s="369"/>
      <c r="Q283" s="369"/>
      <c r="R283" s="368"/>
      <c r="S283" s="368"/>
      <c r="T283" s="368"/>
      <c r="U283" s="273"/>
      <c r="V283" s="364" t="e">
        <v>#N/A</v>
      </c>
      <c r="W283" s="273"/>
      <c r="X283" s="258">
        <v>0</v>
      </c>
      <c r="Y283" s="273"/>
      <c r="Z283" s="273"/>
      <c r="AA283" s="273"/>
      <c r="AB283" s="258" t="e">
        <v>#N/A</v>
      </c>
      <c r="AC283" s="394"/>
      <c r="AD283" s="273"/>
    </row>
    <row r="284" spans="1:33" hidden="1">
      <c r="C284" s="273"/>
      <c r="D284" s="273"/>
      <c r="E284" s="273"/>
      <c r="F284" s="273"/>
      <c r="G284" s="370" t="s">
        <v>1364</v>
      </c>
      <c r="H284" s="395" t="s">
        <v>128</v>
      </c>
      <c r="I284" s="364">
        <v>2511167</v>
      </c>
      <c r="J284" s="364">
        <v>0</v>
      </c>
      <c r="K284" s="364">
        <v>0</v>
      </c>
      <c r="L284" s="364">
        <v>0</v>
      </c>
      <c r="M284" s="364">
        <v>0</v>
      </c>
      <c r="N284" s="364">
        <v>0</v>
      </c>
      <c r="O284" s="364">
        <v>2511167</v>
      </c>
      <c r="P284" s="364">
        <v>11626.7032095</v>
      </c>
      <c r="Q284" s="364">
        <v>17578.169000000002</v>
      </c>
      <c r="R284" s="258">
        <v>2.600473E-2</v>
      </c>
      <c r="S284" s="258">
        <v>2.5732093236124517E-2</v>
      </c>
      <c r="T284" s="258">
        <v>0.63990188999999997</v>
      </c>
      <c r="U284" s="273"/>
      <c r="V284" s="364" t="e">
        <v>#N/A</v>
      </c>
      <c r="W284" s="273">
        <v>0</v>
      </c>
      <c r="X284" s="258">
        <v>0</v>
      </c>
      <c r="Y284" s="273">
        <v>0</v>
      </c>
      <c r="Z284" s="273">
        <v>0</v>
      </c>
      <c r="AA284" s="273">
        <v>0</v>
      </c>
      <c r="AB284" s="258" t="e">
        <v>#N/A</v>
      </c>
      <c r="AC284" s="394">
        <v>0</v>
      </c>
      <c r="AD284" s="273">
        <v>0</v>
      </c>
    </row>
    <row r="285" spans="1:33" hidden="1">
      <c r="C285" s="273"/>
      <c r="D285" s="273"/>
      <c r="E285" s="273"/>
      <c r="F285" s="273"/>
      <c r="G285" s="370"/>
      <c r="H285" s="395" t="s">
        <v>453</v>
      </c>
      <c r="I285" s="364">
        <v>724292</v>
      </c>
      <c r="J285" s="364">
        <v>0</v>
      </c>
      <c r="K285" s="364">
        <v>0</v>
      </c>
      <c r="L285" s="364">
        <v>0</v>
      </c>
      <c r="M285" s="364">
        <v>0</v>
      </c>
      <c r="N285" s="364">
        <v>0</v>
      </c>
      <c r="O285" s="364">
        <v>724292</v>
      </c>
      <c r="P285" s="364">
        <v>14898.876632200001</v>
      </c>
      <c r="Q285" s="364">
        <v>21728.76</v>
      </c>
      <c r="R285" s="258">
        <v>3.2145020000000003E-2</v>
      </c>
      <c r="S285" s="258">
        <v>3.1808004475629564E-2</v>
      </c>
      <c r="T285" s="258">
        <v>0.15962357999999999</v>
      </c>
      <c r="U285" s="273"/>
      <c r="V285" s="364"/>
      <c r="W285" s="273"/>
      <c r="X285" s="258"/>
      <c r="Y285" s="273"/>
      <c r="Z285" s="273"/>
      <c r="AA285" s="273"/>
      <c r="AB285" s="258"/>
      <c r="AC285" s="394"/>
      <c r="AD285" s="273"/>
    </row>
    <row r="286" spans="1:33" hidden="1">
      <c r="A286" s="196">
        <v>3</v>
      </c>
      <c r="B286" s="196" t="s">
        <v>336</v>
      </c>
      <c r="C286" s="273">
        <v>95</v>
      </c>
      <c r="D286" s="273" t="s">
        <v>454</v>
      </c>
      <c r="E286" s="273" t="s">
        <v>918</v>
      </c>
      <c r="F286" s="273">
        <v>29</v>
      </c>
      <c r="G286" s="273" t="s">
        <v>1363</v>
      </c>
      <c r="H286" s="395" t="s">
        <v>799</v>
      </c>
      <c r="I286" s="364">
        <v>273682</v>
      </c>
      <c r="J286" s="364">
        <v>0</v>
      </c>
      <c r="K286" s="364">
        <v>0</v>
      </c>
      <c r="L286" s="364">
        <v>0</v>
      </c>
      <c r="M286" s="364">
        <v>0</v>
      </c>
      <c r="N286" s="364">
        <v>0</v>
      </c>
      <c r="O286" s="364">
        <v>273682</v>
      </c>
      <c r="P286" s="364">
        <v>16456.4986107</v>
      </c>
      <c r="Q286" s="364">
        <v>44448.693619999998</v>
      </c>
      <c r="R286" s="258">
        <v>6.575636E-2</v>
      </c>
      <c r="S286" s="258">
        <v>6.506695483777479E-2</v>
      </c>
      <c r="T286" s="258">
        <v>0.58928261999999998</v>
      </c>
      <c r="U286" s="273"/>
      <c r="V286" s="364">
        <v>122800005.81999999</v>
      </c>
      <c r="W286" s="273"/>
      <c r="X286" s="258">
        <v>0</v>
      </c>
      <c r="Y286" s="273"/>
      <c r="Z286" s="273"/>
      <c r="AA286" s="273"/>
      <c r="AB286" s="258" t="s">
        <v>1246</v>
      </c>
      <c r="AC286" s="394"/>
      <c r="AD286" s="273"/>
    </row>
    <row r="287" spans="1:33" hidden="1">
      <c r="A287" s="196">
        <v>3</v>
      </c>
      <c r="B287" s="196" t="s">
        <v>336</v>
      </c>
      <c r="C287" s="273">
        <v>96</v>
      </c>
      <c r="D287" s="364" t="s">
        <v>452</v>
      </c>
      <c r="E287" s="273" t="s">
        <v>917</v>
      </c>
      <c r="F287" s="273">
        <v>29</v>
      </c>
      <c r="G287" s="273" t="s">
        <v>1363</v>
      </c>
      <c r="H287" s="407" t="s">
        <v>921</v>
      </c>
      <c r="I287" s="364">
        <v>1695446</v>
      </c>
      <c r="J287" s="364">
        <v>0</v>
      </c>
      <c r="K287" s="364">
        <v>0</v>
      </c>
      <c r="L287" s="364">
        <v>0</v>
      </c>
      <c r="M287" s="364">
        <v>0</v>
      </c>
      <c r="N287" s="364">
        <v>0</v>
      </c>
      <c r="O287" s="364">
        <v>1695446</v>
      </c>
      <c r="P287" s="364">
        <v>23729.340230000002</v>
      </c>
      <c r="Q287" s="364">
        <v>872815.6007999999</v>
      </c>
      <c r="R287" s="258">
        <v>1.291223</v>
      </c>
      <c r="S287" s="258">
        <v>1.2776855437975156</v>
      </c>
      <c r="T287" s="258">
        <v>4.9693301500000002</v>
      </c>
      <c r="U287" s="273"/>
      <c r="V287" s="364">
        <v>22353343.449999999</v>
      </c>
      <c r="W287" s="273"/>
      <c r="X287" s="258">
        <v>0</v>
      </c>
      <c r="Y287" s="273"/>
      <c r="Z287" s="273"/>
      <c r="AA287" s="273"/>
      <c r="AB287" s="258" t="s">
        <v>1246</v>
      </c>
      <c r="AC287" s="394"/>
      <c r="AD287" s="273"/>
    </row>
    <row r="288" spans="1:33" hidden="1">
      <c r="A288" s="196">
        <v>3</v>
      </c>
      <c r="B288" s="196" t="s">
        <v>336</v>
      </c>
      <c r="C288" s="273">
        <v>97</v>
      </c>
      <c r="D288" s="371" t="s">
        <v>798</v>
      </c>
      <c r="E288" s="273" t="s">
        <v>929</v>
      </c>
      <c r="F288" s="273">
        <v>29</v>
      </c>
      <c r="G288" s="273" t="s">
        <v>1363</v>
      </c>
      <c r="H288" s="406" t="s">
        <v>141</v>
      </c>
      <c r="I288" s="364">
        <v>323426</v>
      </c>
      <c r="J288" s="364">
        <v>0</v>
      </c>
      <c r="K288" s="364">
        <v>0</v>
      </c>
      <c r="L288" s="364">
        <v>0</v>
      </c>
      <c r="M288" s="364">
        <v>0</v>
      </c>
      <c r="N288" s="364">
        <v>0</v>
      </c>
      <c r="O288" s="364">
        <v>323426</v>
      </c>
      <c r="P288" s="364">
        <v>3881.1119113</v>
      </c>
      <c r="Q288" s="364">
        <v>33710.691979999996</v>
      </c>
      <c r="R288" s="258">
        <v>4.9870810000000002E-2</v>
      </c>
      <c r="S288" s="258">
        <v>4.9347953651124578E-2</v>
      </c>
      <c r="T288" s="258">
        <v>1.77839484</v>
      </c>
      <c r="U288" s="273"/>
      <c r="V288" s="364">
        <v>30125521</v>
      </c>
      <c r="W288" s="273"/>
      <c r="X288" s="258">
        <v>0</v>
      </c>
      <c r="Y288" s="273"/>
      <c r="Z288" s="273"/>
      <c r="AA288" s="273"/>
      <c r="AB288" s="258"/>
      <c r="AC288" s="394"/>
      <c r="AD288" s="273"/>
    </row>
    <row r="289" spans="1:30" hidden="1">
      <c r="A289" s="196">
        <v>3</v>
      </c>
      <c r="B289" s="196" t="s">
        <v>336</v>
      </c>
      <c r="C289" s="273">
        <v>98</v>
      </c>
      <c r="D289" s="371" t="s">
        <v>919</v>
      </c>
      <c r="E289" s="273" t="s">
        <v>920</v>
      </c>
      <c r="F289" s="273">
        <v>29</v>
      </c>
      <c r="G289" s="273" t="s">
        <v>1363</v>
      </c>
      <c r="H289" s="395" t="s">
        <v>142</v>
      </c>
      <c r="I289" s="364">
        <v>93218</v>
      </c>
      <c r="J289" s="364">
        <v>0</v>
      </c>
      <c r="K289" s="364">
        <v>0</v>
      </c>
      <c r="L289" s="364">
        <v>0</v>
      </c>
      <c r="M289" s="364">
        <v>0</v>
      </c>
      <c r="N289" s="364">
        <v>0</v>
      </c>
      <c r="O289" s="364">
        <v>93218</v>
      </c>
      <c r="P289" s="364">
        <v>522.95306470000003</v>
      </c>
      <c r="Q289" s="364">
        <v>5484.9471199999998</v>
      </c>
      <c r="R289" s="258">
        <v>8.1142999999999996E-3</v>
      </c>
      <c r="S289" s="258">
        <v>8.0292305010295807E-3</v>
      </c>
      <c r="T289" s="258">
        <v>6.4734722199999997</v>
      </c>
      <c r="U289" s="273"/>
      <c r="V289" s="364" t="e">
        <v>#N/A</v>
      </c>
      <c r="W289" s="273"/>
      <c r="X289" s="258">
        <v>0</v>
      </c>
      <c r="Y289" s="273"/>
      <c r="Z289" s="273"/>
      <c r="AA289" s="273"/>
      <c r="AB289" s="258" t="e">
        <v>#N/A</v>
      </c>
      <c r="AC289" s="394"/>
      <c r="AD289" s="273"/>
    </row>
    <row r="290" spans="1:30" hidden="1">
      <c r="A290" s="196">
        <v>6</v>
      </c>
      <c r="B290" s="196" t="s">
        <v>348</v>
      </c>
      <c r="C290" s="273">
        <v>99</v>
      </c>
      <c r="D290" s="273" t="s">
        <v>492</v>
      </c>
      <c r="E290" s="273" t="s">
        <v>948</v>
      </c>
      <c r="F290" s="273">
        <v>29</v>
      </c>
      <c r="G290" s="273" t="s">
        <v>1363</v>
      </c>
      <c r="H290" s="395" t="s">
        <v>457</v>
      </c>
      <c r="I290" s="364">
        <v>1647310</v>
      </c>
      <c r="J290" s="364">
        <v>0</v>
      </c>
      <c r="K290" s="364">
        <v>0</v>
      </c>
      <c r="L290" s="364">
        <v>0</v>
      </c>
      <c r="M290" s="364">
        <v>0</v>
      </c>
      <c r="N290" s="364">
        <v>0</v>
      </c>
      <c r="O290" s="364">
        <v>1647310</v>
      </c>
      <c r="P290" s="364">
        <v>16238.686297100001</v>
      </c>
      <c r="Q290" s="364">
        <v>177283.50219999999</v>
      </c>
      <c r="R290" s="258">
        <v>0.26226906999999999</v>
      </c>
      <c r="S290" s="258">
        <v>0.25951938497332033</v>
      </c>
      <c r="T290" s="258">
        <v>8.7286725599999997</v>
      </c>
      <c r="U290" s="273"/>
      <c r="V290" s="364">
        <v>2338980</v>
      </c>
      <c r="W290" s="273"/>
      <c r="X290" s="258">
        <v>0</v>
      </c>
      <c r="Y290" s="273"/>
      <c r="Z290" s="273"/>
      <c r="AA290" s="273"/>
      <c r="AB290" s="258" t="s">
        <v>1246</v>
      </c>
      <c r="AC290" s="394"/>
      <c r="AD290" s="273"/>
    </row>
    <row r="291" spans="1:30" hidden="1">
      <c r="A291" s="196">
        <v>6</v>
      </c>
      <c r="B291" s="196" t="s">
        <v>348</v>
      </c>
      <c r="C291" s="273">
        <v>100</v>
      </c>
      <c r="D291" s="273" t="s">
        <v>493</v>
      </c>
      <c r="E291" s="273" t="s">
        <v>952</v>
      </c>
      <c r="F291" s="273">
        <v>29</v>
      </c>
      <c r="G291" s="273" t="s">
        <v>1363</v>
      </c>
      <c r="H291" s="395" t="s">
        <v>1589</v>
      </c>
      <c r="I291" s="364">
        <v>196158</v>
      </c>
      <c r="J291" s="364">
        <v>0</v>
      </c>
      <c r="K291" s="364">
        <v>0</v>
      </c>
      <c r="L291" s="364">
        <v>0</v>
      </c>
      <c r="M291" s="364">
        <v>0</v>
      </c>
      <c r="N291" s="364">
        <v>0</v>
      </c>
      <c r="O291" s="364">
        <v>196158</v>
      </c>
      <c r="P291" s="364">
        <v>15314.055060000001</v>
      </c>
      <c r="Q291" s="364">
        <v>42173.97</v>
      </c>
      <c r="R291" s="258">
        <v>6.2391189999999999E-2</v>
      </c>
      <c r="S291" s="258">
        <v>6.1737063068259171E-2</v>
      </c>
      <c r="T291" s="258">
        <v>0.78341927</v>
      </c>
      <c r="U291" s="273"/>
      <c r="V291" s="364">
        <v>1542252.76</v>
      </c>
      <c r="W291" s="273"/>
      <c r="X291" s="258">
        <v>-4.2300000000000003E-3</v>
      </c>
      <c r="Y291" s="273"/>
      <c r="Z291" s="273"/>
      <c r="AA291" s="273"/>
      <c r="AB291" s="258" t="s">
        <v>1246</v>
      </c>
      <c r="AC291" s="394"/>
      <c r="AD291" s="273"/>
    </row>
    <row r="292" spans="1:30" hidden="1">
      <c r="A292" s="196">
        <v>3</v>
      </c>
      <c r="B292" s="196" t="s">
        <v>336</v>
      </c>
      <c r="C292" s="273">
        <v>101</v>
      </c>
      <c r="D292" s="273" t="s">
        <v>455</v>
      </c>
      <c r="E292" s="273" t="s">
        <v>922</v>
      </c>
      <c r="F292" s="273">
        <v>29</v>
      </c>
      <c r="G292" s="273" t="s">
        <v>1363</v>
      </c>
      <c r="H292" s="395" t="s">
        <v>932</v>
      </c>
      <c r="I292" s="364">
        <v>558572</v>
      </c>
      <c r="J292" s="364">
        <v>0</v>
      </c>
      <c r="K292" s="364">
        <v>0</v>
      </c>
      <c r="L292" s="364">
        <v>0</v>
      </c>
      <c r="M292" s="364">
        <v>0</v>
      </c>
      <c r="N292" s="364">
        <v>0</v>
      </c>
      <c r="O292" s="364">
        <v>558572</v>
      </c>
      <c r="P292" s="364">
        <v>3088.9031170999997</v>
      </c>
      <c r="Q292" s="364">
        <v>7535.1362800000006</v>
      </c>
      <c r="R292" s="258">
        <v>1.1147300000000001E-2</v>
      </c>
      <c r="S292" s="258">
        <v>1.1030433789996243E-2</v>
      </c>
      <c r="T292" s="258">
        <v>3.6888740000000003E-2</v>
      </c>
      <c r="U292" s="273"/>
      <c r="V292" s="364">
        <v>6808735.9500000002</v>
      </c>
      <c r="W292" s="273"/>
      <c r="X292" s="258">
        <v>0</v>
      </c>
      <c r="Y292" s="273"/>
      <c r="Z292" s="273"/>
      <c r="AA292" s="273"/>
      <c r="AB292" s="258" t="s">
        <v>1246</v>
      </c>
      <c r="AC292" s="394"/>
      <c r="AD292" s="273"/>
    </row>
    <row r="293" spans="1:30" hidden="1">
      <c r="A293" s="196">
        <v>3</v>
      </c>
      <c r="B293" s="196" t="s">
        <v>336</v>
      </c>
      <c r="C293" s="273">
        <v>102</v>
      </c>
      <c r="D293" s="273" t="s">
        <v>456</v>
      </c>
      <c r="E293" s="273" t="s">
        <v>923</v>
      </c>
      <c r="F293" s="273">
        <v>29</v>
      </c>
      <c r="G293" s="273" t="s">
        <v>1363</v>
      </c>
      <c r="H293" s="395" t="s">
        <v>463</v>
      </c>
      <c r="I293" s="364">
        <v>97057</v>
      </c>
      <c r="J293" s="364">
        <v>0</v>
      </c>
      <c r="K293" s="364">
        <v>0</v>
      </c>
      <c r="L293" s="364">
        <v>0</v>
      </c>
      <c r="M293" s="364">
        <v>0</v>
      </c>
      <c r="N293" s="364">
        <v>0</v>
      </c>
      <c r="O293" s="364">
        <v>97057</v>
      </c>
      <c r="P293" s="364">
        <v>1449.0413500000002</v>
      </c>
      <c r="Q293" s="364">
        <v>12714.467000000001</v>
      </c>
      <c r="R293" s="258">
        <v>1.8809490000000002E-2</v>
      </c>
      <c r="S293" s="258">
        <v>1.8612282672423298E-2</v>
      </c>
      <c r="T293" s="258">
        <v>2.2844466400000001</v>
      </c>
      <c r="U293" s="273"/>
      <c r="V293" s="364" t="e">
        <v>#N/A</v>
      </c>
      <c r="W293" s="273"/>
      <c r="X293" s="258">
        <v>0</v>
      </c>
      <c r="Y293" s="273"/>
      <c r="Z293" s="273"/>
      <c r="AA293" s="273"/>
      <c r="AB293" s="258" t="e">
        <v>#N/A</v>
      </c>
      <c r="AC293" s="394"/>
      <c r="AD293" s="273"/>
    </row>
    <row r="294" spans="1:30" hidden="1">
      <c r="A294" s="196">
        <v>3</v>
      </c>
      <c r="B294" s="196" t="s">
        <v>336</v>
      </c>
      <c r="C294" s="273">
        <v>103</v>
      </c>
      <c r="D294" s="273" t="s">
        <v>337</v>
      </c>
      <c r="E294" s="273" t="s">
        <v>857</v>
      </c>
      <c r="F294" s="273">
        <v>29</v>
      </c>
      <c r="G294" s="273" t="s">
        <v>1363</v>
      </c>
      <c r="H294" s="395" t="s">
        <v>132</v>
      </c>
      <c r="I294" s="364">
        <v>142800</v>
      </c>
      <c r="J294" s="364">
        <v>0</v>
      </c>
      <c r="K294" s="364">
        <v>0</v>
      </c>
      <c r="L294" s="364">
        <v>0</v>
      </c>
      <c r="M294" s="364">
        <v>0</v>
      </c>
      <c r="N294" s="364">
        <v>0</v>
      </c>
      <c r="O294" s="364">
        <v>142800</v>
      </c>
      <c r="P294" s="364">
        <v>0</v>
      </c>
      <c r="Q294" s="364">
        <v>2070.6</v>
      </c>
      <c r="R294" s="258">
        <v>3.0631999999999999E-3</v>
      </c>
      <c r="S294" s="258">
        <v>3.0310820344666965E-3</v>
      </c>
      <c r="T294" s="258">
        <v>2.38</v>
      </c>
      <c r="U294" s="273"/>
      <c r="V294" s="364">
        <v>76134760.329999998</v>
      </c>
      <c r="W294" s="273"/>
      <c r="X294" s="258">
        <v>0</v>
      </c>
      <c r="Y294" s="273"/>
      <c r="Z294" s="273"/>
      <c r="AA294" s="273"/>
      <c r="AB294" s="258" t="s">
        <v>1246</v>
      </c>
      <c r="AC294" s="394"/>
      <c r="AD294" s="273"/>
    </row>
    <row r="295" spans="1:30" hidden="1">
      <c r="A295" s="196">
        <v>3</v>
      </c>
      <c r="B295" s="196" t="s">
        <v>336</v>
      </c>
      <c r="C295" s="273">
        <v>104</v>
      </c>
      <c r="D295" s="371" t="s">
        <v>930</v>
      </c>
      <c r="E295" s="273" t="s">
        <v>931</v>
      </c>
      <c r="F295" s="273">
        <v>29</v>
      </c>
      <c r="G295" s="273" t="s">
        <v>1363</v>
      </c>
      <c r="H295" s="395" t="s">
        <v>134</v>
      </c>
      <c r="I295" s="364">
        <v>634416</v>
      </c>
      <c r="J295" s="364">
        <v>0</v>
      </c>
      <c r="K295" s="364">
        <v>0</v>
      </c>
      <c r="L295" s="364">
        <v>0</v>
      </c>
      <c r="M295" s="364">
        <v>0</v>
      </c>
      <c r="N295" s="364">
        <v>0</v>
      </c>
      <c r="O295" s="364">
        <v>634416</v>
      </c>
      <c r="P295" s="364">
        <v>45804.834945499999</v>
      </c>
      <c r="Q295" s="364">
        <v>215701.44</v>
      </c>
      <c r="R295" s="258">
        <v>0.31910367000000001</v>
      </c>
      <c r="S295" s="258">
        <v>0.3157581182230253</v>
      </c>
      <c r="T295" s="258">
        <v>2.96047971</v>
      </c>
      <c r="U295" s="273"/>
      <c r="V295" s="364">
        <v>78269946.530000001</v>
      </c>
      <c r="W295" s="273"/>
      <c r="X295" s="258">
        <v>0</v>
      </c>
      <c r="Y295" s="273"/>
      <c r="Z295" s="273"/>
      <c r="AA295" s="273"/>
      <c r="AB295" s="258" t="s">
        <v>1246</v>
      </c>
      <c r="AC295" s="394"/>
      <c r="AD295" s="273"/>
    </row>
    <row r="296" spans="1:30" hidden="1">
      <c r="A296" s="196">
        <v>3</v>
      </c>
      <c r="B296" s="196" t="s">
        <v>336</v>
      </c>
      <c r="C296" s="273">
        <v>105</v>
      </c>
      <c r="D296" s="273" t="s">
        <v>462</v>
      </c>
      <c r="E296" s="273" t="s">
        <v>933</v>
      </c>
      <c r="F296" s="273">
        <v>29</v>
      </c>
      <c r="G296" s="273" t="s">
        <v>1363</v>
      </c>
      <c r="H296" s="395" t="s">
        <v>470</v>
      </c>
      <c r="I296" s="364">
        <v>601124</v>
      </c>
      <c r="J296" s="364">
        <v>0</v>
      </c>
      <c r="K296" s="364">
        <v>0</v>
      </c>
      <c r="L296" s="364">
        <v>0</v>
      </c>
      <c r="M296" s="364">
        <v>0</v>
      </c>
      <c r="N296" s="364">
        <v>0</v>
      </c>
      <c r="O296" s="364">
        <v>601124</v>
      </c>
      <c r="P296" s="364">
        <v>9590.6370239999997</v>
      </c>
      <c r="Q296" s="364">
        <v>131291.49283999999</v>
      </c>
      <c r="R296" s="258">
        <v>0.19422956999999999</v>
      </c>
      <c r="S296" s="258">
        <v>0.19219322188043897</v>
      </c>
      <c r="T296" s="258">
        <v>6.6791555599999999</v>
      </c>
      <c r="U296" s="273"/>
      <c r="V296" s="364" t="e">
        <v>#N/A</v>
      </c>
      <c r="W296" s="273"/>
      <c r="X296" s="258">
        <v>0</v>
      </c>
      <c r="Y296" s="273"/>
      <c r="Z296" s="273"/>
      <c r="AA296" s="273"/>
      <c r="AB296" s="258" t="e">
        <v>#N/A</v>
      </c>
      <c r="AC296" s="394"/>
      <c r="AD296" s="273"/>
    </row>
    <row r="297" spans="1:30" hidden="1">
      <c r="A297" s="196">
        <v>3</v>
      </c>
      <c r="B297" s="196" t="s">
        <v>336</v>
      </c>
      <c r="C297" s="273">
        <v>106</v>
      </c>
      <c r="D297" s="273" t="s">
        <v>466</v>
      </c>
      <c r="E297" s="273" t="s">
        <v>934</v>
      </c>
      <c r="F297" s="273">
        <v>29</v>
      </c>
      <c r="G297" s="273" t="s">
        <v>1363</v>
      </c>
      <c r="H297" s="393"/>
      <c r="I297" s="366">
        <v>9498668</v>
      </c>
      <c r="J297" s="366">
        <v>0</v>
      </c>
      <c r="K297" s="366">
        <v>0</v>
      </c>
      <c r="L297" s="366">
        <v>0</v>
      </c>
      <c r="M297" s="396">
        <v>0</v>
      </c>
      <c r="N297" s="366">
        <v>0</v>
      </c>
      <c r="O297" s="366">
        <v>9498668</v>
      </c>
      <c r="P297" s="366">
        <v>162601.64145210001</v>
      </c>
      <c r="Q297" s="366">
        <v>1584537.4708399998</v>
      </c>
      <c r="R297" s="367">
        <v>2.34412771</v>
      </c>
      <c r="S297" s="367">
        <v>2.3195513671411288</v>
      </c>
      <c r="T297" s="368"/>
      <c r="U297" s="273"/>
      <c r="V297" s="364">
        <v>2955544.86</v>
      </c>
      <c r="W297" s="273"/>
      <c r="X297" s="258">
        <v>0</v>
      </c>
      <c r="Y297" s="273"/>
      <c r="Z297" s="273"/>
      <c r="AA297" s="273"/>
      <c r="AB297" s="258" t="s">
        <v>1246</v>
      </c>
      <c r="AC297" s="394"/>
      <c r="AD297" s="273"/>
    </row>
    <row r="298" spans="1:30" hidden="1">
      <c r="A298" s="196">
        <v>3</v>
      </c>
      <c r="B298" s="196" t="s">
        <v>336</v>
      </c>
      <c r="C298" s="273">
        <v>107</v>
      </c>
      <c r="D298" s="273" t="s">
        <v>341</v>
      </c>
      <c r="E298" s="273" t="s">
        <v>858</v>
      </c>
      <c r="F298" s="273">
        <v>29</v>
      </c>
      <c r="G298" s="273" t="s">
        <v>1363</v>
      </c>
      <c r="H298" s="362" t="s">
        <v>1367</v>
      </c>
      <c r="I298" s="369"/>
      <c r="J298" s="369"/>
      <c r="K298" s="369"/>
      <c r="L298" s="369"/>
      <c r="M298" s="364"/>
      <c r="N298" s="369"/>
      <c r="O298" s="369"/>
      <c r="P298" s="369"/>
      <c r="Q298" s="369"/>
      <c r="R298" s="368"/>
      <c r="S298" s="368"/>
      <c r="T298" s="368"/>
      <c r="U298" s="273"/>
      <c r="V298" s="364">
        <v>41501803.880000003</v>
      </c>
      <c r="W298" s="273"/>
      <c r="X298" s="258">
        <v>0</v>
      </c>
      <c r="Y298" s="273"/>
      <c r="Z298" s="273"/>
      <c r="AA298" s="273"/>
      <c r="AB298" s="258" t="s">
        <v>1246</v>
      </c>
      <c r="AC298" s="394"/>
      <c r="AD298" s="273"/>
    </row>
    <row r="299" spans="1:30" hidden="1">
      <c r="A299" s="196">
        <v>3</v>
      </c>
      <c r="B299" s="196" t="s">
        <v>336</v>
      </c>
      <c r="C299" s="273">
        <v>108</v>
      </c>
      <c r="D299" s="273" t="s">
        <v>936</v>
      </c>
      <c r="E299" s="273" t="s">
        <v>937</v>
      </c>
      <c r="F299" s="273">
        <v>29</v>
      </c>
      <c r="G299" s="273" t="s">
        <v>1363</v>
      </c>
      <c r="H299" s="395" t="s">
        <v>507</v>
      </c>
      <c r="I299" s="364">
        <v>485630</v>
      </c>
      <c r="J299" s="364">
        <v>0</v>
      </c>
      <c r="K299" s="364">
        <v>0</v>
      </c>
      <c r="L299" s="364">
        <v>0</v>
      </c>
      <c r="M299" s="364">
        <v>0</v>
      </c>
      <c r="N299" s="364">
        <v>0</v>
      </c>
      <c r="O299" s="364">
        <v>485630</v>
      </c>
      <c r="P299" s="364">
        <v>0</v>
      </c>
      <c r="Q299" s="364">
        <v>1723.9865</v>
      </c>
      <c r="R299" s="258">
        <v>2.5504299999999998E-3</v>
      </c>
      <c r="S299" s="258">
        <v>2.5236861333976239E-3</v>
      </c>
      <c r="T299" s="258">
        <v>8.0938333300000007</v>
      </c>
      <c r="U299" s="273"/>
      <c r="V299" s="364" t="e">
        <v>#N/A</v>
      </c>
      <c r="W299" s="273"/>
      <c r="X299" s="258">
        <v>0</v>
      </c>
      <c r="Y299" s="273"/>
      <c r="Z299" s="273"/>
      <c r="AA299" s="273"/>
      <c r="AB299" s="258" t="e">
        <v>#N/A</v>
      </c>
      <c r="AC299" s="394"/>
      <c r="AD299" s="273"/>
    </row>
    <row r="300" spans="1:30" hidden="1">
      <c r="C300" s="273"/>
      <c r="D300" s="273"/>
      <c r="E300" s="273"/>
      <c r="F300" s="273"/>
      <c r="G300" s="370" t="s">
        <v>1366</v>
      </c>
      <c r="H300" s="395" t="s">
        <v>800</v>
      </c>
      <c r="I300" s="364">
        <v>5023431</v>
      </c>
      <c r="J300" s="364">
        <v>0</v>
      </c>
      <c r="K300" s="364">
        <v>0</v>
      </c>
      <c r="L300" s="364">
        <v>0</v>
      </c>
      <c r="M300" s="364">
        <v>0</v>
      </c>
      <c r="N300" s="364">
        <v>80000</v>
      </c>
      <c r="O300" s="364">
        <v>4943431</v>
      </c>
      <c r="P300" s="364">
        <v>54448.697491800005</v>
      </c>
      <c r="Q300" s="364">
        <v>308915.00319000002</v>
      </c>
      <c r="R300" s="258">
        <v>0.45700163999999999</v>
      </c>
      <c r="S300" s="258">
        <v>0.45221033340405264</v>
      </c>
      <c r="T300" s="258">
        <v>3.36245964</v>
      </c>
      <c r="U300" s="273"/>
      <c r="V300" s="364" t="e">
        <v>#N/A</v>
      </c>
      <c r="W300" s="273">
        <v>0</v>
      </c>
      <c r="X300" s="258">
        <v>-4.2300000000000003E-3</v>
      </c>
      <c r="Y300" s="273">
        <v>0</v>
      </c>
      <c r="Z300" s="273">
        <v>0</v>
      </c>
      <c r="AA300" s="273">
        <v>0</v>
      </c>
      <c r="AB300" s="258" t="e">
        <v>#N/A</v>
      </c>
      <c r="AC300" s="394">
        <v>0</v>
      </c>
      <c r="AD300" s="273">
        <v>0</v>
      </c>
    </row>
    <row r="301" spans="1:30" hidden="1">
      <c r="C301" s="273"/>
      <c r="D301" s="273"/>
      <c r="E301" s="273"/>
      <c r="F301" s="273"/>
      <c r="G301" s="370"/>
      <c r="H301" s="395" t="s">
        <v>153</v>
      </c>
      <c r="I301" s="364">
        <v>49259</v>
      </c>
      <c r="J301" s="364">
        <v>0</v>
      </c>
      <c r="K301" s="364">
        <v>0</v>
      </c>
      <c r="L301" s="364">
        <v>0</v>
      </c>
      <c r="M301" s="364">
        <v>0</v>
      </c>
      <c r="N301" s="364">
        <v>0</v>
      </c>
      <c r="O301" s="364">
        <v>49259</v>
      </c>
      <c r="P301" s="364">
        <v>0</v>
      </c>
      <c r="Q301" s="364">
        <v>0</v>
      </c>
      <c r="R301" s="258">
        <v>0</v>
      </c>
      <c r="S301" s="258">
        <v>0</v>
      </c>
      <c r="T301" s="258">
        <v>1.2314750000000001</v>
      </c>
      <c r="U301" s="273"/>
      <c r="V301" s="364"/>
      <c r="W301" s="273"/>
      <c r="X301" s="258"/>
      <c r="Y301" s="273"/>
      <c r="Z301" s="273"/>
      <c r="AA301" s="273"/>
      <c r="AB301" s="258"/>
      <c r="AC301" s="394"/>
      <c r="AD301" s="273"/>
    </row>
    <row r="302" spans="1:30" hidden="1">
      <c r="A302" s="196">
        <v>7</v>
      </c>
      <c r="B302" s="196" t="s">
        <v>354</v>
      </c>
      <c r="C302" s="273">
        <v>109</v>
      </c>
      <c r="D302" s="273" t="s">
        <v>506</v>
      </c>
      <c r="E302" s="273" t="s">
        <v>964</v>
      </c>
      <c r="F302" s="273">
        <v>30</v>
      </c>
      <c r="G302" s="273" t="s">
        <v>1367</v>
      </c>
      <c r="H302" s="395" t="s">
        <v>156</v>
      </c>
      <c r="I302" s="364">
        <v>5220964</v>
      </c>
      <c r="J302" s="364">
        <v>0</v>
      </c>
      <c r="K302" s="364">
        <v>0</v>
      </c>
      <c r="L302" s="364">
        <v>0</v>
      </c>
      <c r="M302" s="364">
        <v>0</v>
      </c>
      <c r="N302" s="364">
        <v>95000</v>
      </c>
      <c r="O302" s="364">
        <v>5125964</v>
      </c>
      <c r="P302" s="364">
        <v>49640.854719999996</v>
      </c>
      <c r="Q302" s="364">
        <v>143578.25163999997</v>
      </c>
      <c r="R302" s="258">
        <v>0.21240630999999999</v>
      </c>
      <c r="S302" s="258">
        <v>0.21017939683480269</v>
      </c>
      <c r="T302" s="258">
        <v>6.3575245899999997</v>
      </c>
      <c r="U302" s="273"/>
      <c r="V302" s="364">
        <v>5759746.6100000003</v>
      </c>
      <c r="W302" s="273"/>
      <c r="X302" s="258">
        <v>0</v>
      </c>
      <c r="Y302" s="273"/>
      <c r="Z302" s="273"/>
      <c r="AA302" s="273"/>
      <c r="AB302" s="258" t="s">
        <v>1246</v>
      </c>
      <c r="AC302" s="394"/>
      <c r="AD302" s="273"/>
    </row>
    <row r="303" spans="1:30" hidden="1">
      <c r="A303" s="196">
        <v>4</v>
      </c>
      <c r="B303" s="196" t="s">
        <v>342</v>
      </c>
      <c r="C303" s="273">
        <v>110</v>
      </c>
      <c r="D303" s="273" t="s">
        <v>343</v>
      </c>
      <c r="E303" s="273" t="s">
        <v>938</v>
      </c>
      <c r="F303" s="273">
        <v>30</v>
      </c>
      <c r="G303" s="273" t="s">
        <v>1367</v>
      </c>
      <c r="H303" s="395" t="s">
        <v>157</v>
      </c>
      <c r="I303" s="364">
        <v>4004628</v>
      </c>
      <c r="J303" s="364">
        <v>0</v>
      </c>
      <c r="K303" s="364">
        <v>0</v>
      </c>
      <c r="L303" s="364">
        <v>0</v>
      </c>
      <c r="M303" s="364">
        <v>0</v>
      </c>
      <c r="N303" s="364">
        <v>0</v>
      </c>
      <c r="O303" s="364">
        <v>4004628</v>
      </c>
      <c r="P303" s="364">
        <v>354015.50347170001</v>
      </c>
      <c r="Q303" s="364">
        <v>1790949.73416</v>
      </c>
      <c r="R303" s="258">
        <v>2.6494891800000002</v>
      </c>
      <c r="S303" s="258">
        <v>2.6217113705424913</v>
      </c>
      <c r="T303" s="258">
        <v>4.4804770700000001</v>
      </c>
      <c r="U303" s="273"/>
      <c r="V303" s="364">
        <v>230610215.25</v>
      </c>
      <c r="W303" s="273"/>
      <c r="X303" s="258">
        <v>0</v>
      </c>
      <c r="Y303" s="273"/>
      <c r="Z303" s="273"/>
      <c r="AA303" s="273"/>
      <c r="AB303" s="258" t="s">
        <v>1246</v>
      </c>
      <c r="AC303" s="394"/>
      <c r="AD303" s="273"/>
    </row>
    <row r="304" spans="1:30" hidden="1">
      <c r="A304" s="196">
        <v>7</v>
      </c>
      <c r="B304" s="196" t="s">
        <v>354</v>
      </c>
      <c r="C304" s="273">
        <v>111</v>
      </c>
      <c r="D304" s="273" t="s">
        <v>508</v>
      </c>
      <c r="E304" s="273" t="s">
        <v>965</v>
      </c>
      <c r="F304" s="273">
        <v>30</v>
      </c>
      <c r="G304" s="273" t="s">
        <v>1367</v>
      </c>
      <c r="H304" s="395" t="s">
        <v>135</v>
      </c>
      <c r="I304" s="364">
        <v>464326</v>
      </c>
      <c r="J304" s="364">
        <v>0</v>
      </c>
      <c r="K304" s="364">
        <v>0</v>
      </c>
      <c r="L304" s="364">
        <v>0</v>
      </c>
      <c r="M304" s="364">
        <v>0</v>
      </c>
      <c r="N304" s="364">
        <v>0</v>
      </c>
      <c r="O304" s="364">
        <v>464326</v>
      </c>
      <c r="P304" s="364">
        <v>567.56952999999999</v>
      </c>
      <c r="Q304" s="364">
        <v>65237.803</v>
      </c>
      <c r="R304" s="258">
        <v>9.6511280000000005E-2</v>
      </c>
      <c r="S304" s="258">
        <v>9.5499436222050413E-2</v>
      </c>
      <c r="T304" s="258">
        <v>7.7387666700000004</v>
      </c>
      <c r="U304" s="273"/>
      <c r="V304" s="364">
        <v>492590.81</v>
      </c>
      <c r="W304" s="273"/>
      <c r="X304" s="258">
        <v>0</v>
      </c>
      <c r="Y304" s="273"/>
      <c r="Z304" s="273"/>
      <c r="AA304" s="273"/>
      <c r="AB304" s="258" t="s">
        <v>1246</v>
      </c>
      <c r="AC304" s="394" t="s">
        <v>1389</v>
      </c>
      <c r="AD304" s="273"/>
    </row>
    <row r="305" spans="1:30" hidden="1">
      <c r="A305" s="196">
        <v>7</v>
      </c>
      <c r="B305" s="196" t="s">
        <v>354</v>
      </c>
      <c r="C305" s="273">
        <v>112</v>
      </c>
      <c r="D305" s="273" t="s">
        <v>510</v>
      </c>
      <c r="E305" s="273" t="s">
        <v>967</v>
      </c>
      <c r="F305" s="273">
        <v>30</v>
      </c>
      <c r="G305" s="273" t="s">
        <v>1367</v>
      </c>
      <c r="H305" s="395" t="s">
        <v>136</v>
      </c>
      <c r="I305" s="364">
        <v>2587428</v>
      </c>
      <c r="J305" s="364">
        <v>0</v>
      </c>
      <c r="K305" s="364">
        <v>0</v>
      </c>
      <c r="L305" s="364">
        <v>0</v>
      </c>
      <c r="M305" s="364">
        <v>0</v>
      </c>
      <c r="N305" s="364">
        <v>0</v>
      </c>
      <c r="O305" s="364">
        <v>2587428</v>
      </c>
      <c r="P305" s="364">
        <v>61811.139365000003</v>
      </c>
      <c r="Q305" s="364">
        <v>249712.67628000001</v>
      </c>
      <c r="R305" s="258">
        <v>0.3694191</v>
      </c>
      <c r="S305" s="258">
        <v>0.36554602861533186</v>
      </c>
      <c r="T305" s="258">
        <v>4.3665249099999999</v>
      </c>
      <c r="U305" s="273"/>
      <c r="V305" s="364" t="e">
        <v>#N/A</v>
      </c>
      <c r="W305" s="273"/>
      <c r="X305" s="258">
        <v>0</v>
      </c>
      <c r="Y305" s="273"/>
      <c r="Z305" s="273"/>
      <c r="AA305" s="273"/>
      <c r="AB305" s="258" t="e">
        <v>#N/A</v>
      </c>
      <c r="AC305" s="394"/>
      <c r="AD305" s="273"/>
    </row>
    <row r="306" spans="1:30" hidden="1">
      <c r="A306" s="196">
        <v>7</v>
      </c>
      <c r="B306" s="196" t="s">
        <v>354</v>
      </c>
      <c r="C306" s="273">
        <v>113</v>
      </c>
      <c r="D306" s="273" t="s">
        <v>356</v>
      </c>
      <c r="E306" s="273" t="s">
        <v>968</v>
      </c>
      <c r="F306" s="273">
        <v>30</v>
      </c>
      <c r="G306" s="273" t="s">
        <v>1367</v>
      </c>
      <c r="H306" s="393"/>
      <c r="I306" s="366">
        <v>17835666</v>
      </c>
      <c r="J306" s="366">
        <v>0</v>
      </c>
      <c r="K306" s="366">
        <v>0</v>
      </c>
      <c r="L306" s="366">
        <v>0</v>
      </c>
      <c r="M306" s="396">
        <v>0</v>
      </c>
      <c r="N306" s="366">
        <v>175000</v>
      </c>
      <c r="O306" s="366">
        <v>17660666</v>
      </c>
      <c r="P306" s="366">
        <v>520483.76457850001</v>
      </c>
      <c r="Q306" s="366">
        <v>2560117.4547699997</v>
      </c>
      <c r="R306" s="367">
        <v>3.7873779400000003</v>
      </c>
      <c r="S306" s="367">
        <v>3.7476702517521265</v>
      </c>
      <c r="T306" s="368"/>
      <c r="U306" s="273"/>
      <c r="V306" s="364">
        <v>764379907.23000002</v>
      </c>
      <c r="W306" s="273"/>
      <c r="X306" s="258">
        <v>0</v>
      </c>
      <c r="Y306" s="273"/>
      <c r="Z306" s="273"/>
      <c r="AA306" s="273"/>
      <c r="AB306" s="258" t="s">
        <v>1246</v>
      </c>
      <c r="AC306" s="394"/>
      <c r="AD306" s="273"/>
    </row>
    <row r="307" spans="1:30" hidden="1">
      <c r="A307" s="196">
        <v>4</v>
      </c>
      <c r="B307" s="196" t="s">
        <v>342</v>
      </c>
      <c r="C307" s="273">
        <v>114</v>
      </c>
      <c r="D307" s="273" t="s">
        <v>477</v>
      </c>
      <c r="E307" s="273" t="s">
        <v>939</v>
      </c>
      <c r="F307" s="273">
        <v>30</v>
      </c>
      <c r="G307" s="273" t="s">
        <v>1367</v>
      </c>
      <c r="H307" s="362" t="s">
        <v>1429</v>
      </c>
      <c r="I307" s="369"/>
      <c r="J307" s="369"/>
      <c r="K307" s="369"/>
      <c r="L307" s="369"/>
      <c r="M307" s="364"/>
      <c r="N307" s="369"/>
      <c r="O307" s="369"/>
      <c r="P307" s="369"/>
      <c r="Q307" s="369"/>
      <c r="R307" s="368"/>
      <c r="S307" s="368"/>
      <c r="T307" s="368"/>
      <c r="U307" s="273"/>
      <c r="V307" s="364" t="e">
        <v>#N/A</v>
      </c>
      <c r="W307" s="273"/>
      <c r="X307" s="258">
        <v>0</v>
      </c>
      <c r="Y307" s="273"/>
      <c r="Z307" s="273"/>
      <c r="AA307" s="273"/>
      <c r="AB307" s="258" t="e">
        <v>#N/A</v>
      </c>
      <c r="AC307" s="394"/>
      <c r="AD307" s="273"/>
    </row>
    <row r="308" spans="1:30" hidden="1">
      <c r="A308" s="196">
        <v>4</v>
      </c>
      <c r="B308" s="196" t="s">
        <v>342</v>
      </c>
      <c r="C308" s="273">
        <v>115</v>
      </c>
      <c r="D308" s="273" t="s">
        <v>344</v>
      </c>
      <c r="E308" s="273" t="s">
        <v>859</v>
      </c>
      <c r="F308" s="273">
        <v>30</v>
      </c>
      <c r="G308" s="273" t="s">
        <v>1367</v>
      </c>
      <c r="H308" s="395" t="s">
        <v>181</v>
      </c>
      <c r="I308" s="364">
        <v>57409</v>
      </c>
      <c r="J308" s="364">
        <v>0</v>
      </c>
      <c r="K308" s="364">
        <v>0</v>
      </c>
      <c r="L308" s="364">
        <v>0</v>
      </c>
      <c r="M308" s="364">
        <v>0</v>
      </c>
      <c r="N308" s="364">
        <v>0</v>
      </c>
      <c r="O308" s="364">
        <v>57409</v>
      </c>
      <c r="P308" s="364">
        <v>0</v>
      </c>
      <c r="Q308" s="364">
        <v>0</v>
      </c>
      <c r="R308" s="258">
        <v>0</v>
      </c>
      <c r="S308" s="258">
        <v>0</v>
      </c>
      <c r="T308" s="258">
        <v>10.101882809999999</v>
      </c>
      <c r="U308" s="273"/>
      <c r="V308" s="364">
        <v>75154125</v>
      </c>
      <c r="W308" s="273"/>
      <c r="X308" s="258">
        <v>0</v>
      </c>
      <c r="Y308" s="273"/>
      <c r="Z308" s="273"/>
      <c r="AA308" s="273"/>
      <c r="AB308" s="258" t="s">
        <v>1246</v>
      </c>
      <c r="AC308" s="394"/>
      <c r="AD308" s="273"/>
    </row>
    <row r="309" spans="1:30" hidden="1">
      <c r="C309" s="273"/>
      <c r="D309" s="273"/>
      <c r="E309" s="273"/>
      <c r="F309" s="273"/>
      <c r="G309" s="370" t="s">
        <v>1365</v>
      </c>
      <c r="H309" s="395" t="s">
        <v>185</v>
      </c>
      <c r="I309" s="364">
        <v>517651</v>
      </c>
      <c r="J309" s="364">
        <v>0</v>
      </c>
      <c r="K309" s="364">
        <v>0</v>
      </c>
      <c r="L309" s="364">
        <v>0</v>
      </c>
      <c r="M309" s="364">
        <v>0</v>
      </c>
      <c r="N309" s="364">
        <v>0</v>
      </c>
      <c r="O309" s="364">
        <v>517651</v>
      </c>
      <c r="P309" s="364">
        <v>6460.6628068999999</v>
      </c>
      <c r="Q309" s="364">
        <v>123200.93799999999</v>
      </c>
      <c r="R309" s="258">
        <v>0.18226059</v>
      </c>
      <c r="S309" s="258">
        <v>0.18034972945100231</v>
      </c>
      <c r="T309" s="258">
        <v>9.6028456900000005</v>
      </c>
      <c r="U309" s="273"/>
      <c r="V309" s="364" t="e">
        <v>#N/A</v>
      </c>
      <c r="W309" s="273">
        <v>0</v>
      </c>
      <c r="X309" s="258">
        <v>0</v>
      </c>
      <c r="Y309" s="273">
        <v>0</v>
      </c>
      <c r="Z309" s="273">
        <v>0</v>
      </c>
      <c r="AA309" s="273">
        <v>0</v>
      </c>
      <c r="AB309" s="258" t="e">
        <v>#N/A</v>
      </c>
      <c r="AC309" s="394">
        <v>0</v>
      </c>
      <c r="AD309" s="273">
        <v>0</v>
      </c>
    </row>
    <row r="310" spans="1:30" hidden="1">
      <c r="C310" s="273"/>
      <c r="D310" s="273"/>
      <c r="E310" s="273"/>
      <c r="F310" s="273"/>
      <c r="G310" s="370"/>
      <c r="H310" s="395" t="s">
        <v>274</v>
      </c>
      <c r="I310" s="364">
        <v>54324</v>
      </c>
      <c r="J310" s="364">
        <v>0</v>
      </c>
      <c r="K310" s="364">
        <v>0</v>
      </c>
      <c r="L310" s="364">
        <v>0</v>
      </c>
      <c r="M310" s="364">
        <v>0</v>
      </c>
      <c r="N310" s="364">
        <v>0</v>
      </c>
      <c r="O310" s="364">
        <v>54324</v>
      </c>
      <c r="P310" s="364">
        <v>0</v>
      </c>
      <c r="Q310" s="364">
        <v>0</v>
      </c>
      <c r="R310" s="258">
        <v>0</v>
      </c>
      <c r="S310" s="258">
        <v>0</v>
      </c>
      <c r="T310" s="258">
        <v>5.6699718199999998</v>
      </c>
      <c r="U310" s="273"/>
      <c r="V310" s="364"/>
      <c r="W310" s="273"/>
      <c r="X310" s="258"/>
      <c r="Y310" s="273"/>
      <c r="Z310" s="273"/>
      <c r="AA310" s="273"/>
      <c r="AB310" s="258"/>
      <c r="AC310" s="394"/>
      <c r="AD310" s="273"/>
    </row>
    <row r="311" spans="1:30" hidden="1">
      <c r="A311" s="196">
        <v>14</v>
      </c>
      <c r="B311" s="196" t="s">
        <v>367</v>
      </c>
      <c r="C311" s="273">
        <v>116</v>
      </c>
      <c r="D311" s="273" t="s">
        <v>558</v>
      </c>
      <c r="E311" s="273" t="s">
        <v>1005</v>
      </c>
      <c r="F311" s="273">
        <v>31</v>
      </c>
      <c r="G311" s="273" t="s">
        <v>1429</v>
      </c>
      <c r="H311" s="393"/>
      <c r="I311" s="366">
        <v>629384</v>
      </c>
      <c r="J311" s="366">
        <v>0</v>
      </c>
      <c r="K311" s="366">
        <v>0</v>
      </c>
      <c r="L311" s="366">
        <v>0</v>
      </c>
      <c r="M311" s="396">
        <v>0</v>
      </c>
      <c r="N311" s="366">
        <v>0</v>
      </c>
      <c r="O311" s="366">
        <v>629384</v>
      </c>
      <c r="P311" s="366">
        <v>6460.6628068999999</v>
      </c>
      <c r="Q311" s="366">
        <v>123200.93799999999</v>
      </c>
      <c r="R311" s="367">
        <v>0.18226059</v>
      </c>
      <c r="S311" s="367">
        <v>0.18034972945100231</v>
      </c>
      <c r="T311" s="368"/>
      <c r="U311" s="273"/>
      <c r="V311" s="364">
        <v>433788.27</v>
      </c>
      <c r="W311" s="273"/>
      <c r="X311" s="258">
        <v>0</v>
      </c>
      <c r="Y311" s="273"/>
      <c r="Z311" s="273"/>
      <c r="AA311" s="273"/>
      <c r="AB311" s="258" t="s">
        <v>1246</v>
      </c>
      <c r="AC311" s="394" t="s">
        <v>1389</v>
      </c>
      <c r="AD311" s="273"/>
    </row>
    <row r="312" spans="1:30" hidden="1">
      <c r="A312" s="196">
        <v>14</v>
      </c>
      <c r="B312" s="196" t="s">
        <v>367</v>
      </c>
      <c r="C312" s="273">
        <v>117</v>
      </c>
      <c r="D312" s="273" t="s">
        <v>562</v>
      </c>
      <c r="E312" s="273" t="s">
        <v>1008</v>
      </c>
      <c r="F312" s="273">
        <v>31</v>
      </c>
      <c r="G312" s="273" t="s">
        <v>1429</v>
      </c>
      <c r="H312" s="362" t="s">
        <v>1369</v>
      </c>
      <c r="I312" s="369"/>
      <c r="J312" s="369"/>
      <c r="K312" s="369"/>
      <c r="L312" s="369"/>
      <c r="M312" s="364"/>
      <c r="N312" s="369"/>
      <c r="O312" s="369"/>
      <c r="P312" s="369"/>
      <c r="Q312" s="369"/>
      <c r="R312" s="368"/>
      <c r="S312" s="368"/>
      <c r="T312" s="368"/>
      <c r="U312" s="273"/>
      <c r="V312" s="364" t="e">
        <v>#N/A</v>
      </c>
      <c r="W312" s="273"/>
      <c r="X312" s="258">
        <v>0</v>
      </c>
      <c r="Y312" s="273"/>
      <c r="Z312" s="273"/>
      <c r="AA312" s="273"/>
      <c r="AB312" s="258" t="e">
        <v>#N/A</v>
      </c>
      <c r="AC312" s="394"/>
      <c r="AD312" s="273"/>
    </row>
    <row r="313" spans="1:30" hidden="1">
      <c r="A313" s="196">
        <v>17</v>
      </c>
      <c r="B313" s="196" t="s">
        <v>371</v>
      </c>
      <c r="C313" s="273">
        <v>118</v>
      </c>
      <c r="D313" s="273" t="s">
        <v>726</v>
      </c>
      <c r="E313" s="273" t="s">
        <v>1102</v>
      </c>
      <c r="F313" s="273">
        <v>31</v>
      </c>
      <c r="G313" s="273" t="s">
        <v>1429</v>
      </c>
      <c r="H313" s="395" t="s">
        <v>207</v>
      </c>
      <c r="I313" s="364">
        <v>1090234</v>
      </c>
      <c r="J313" s="364">
        <v>0</v>
      </c>
      <c r="K313" s="364">
        <v>0</v>
      </c>
      <c r="L313" s="364">
        <v>0</v>
      </c>
      <c r="M313" s="364">
        <v>0</v>
      </c>
      <c r="N313" s="364">
        <v>0</v>
      </c>
      <c r="O313" s="364">
        <v>1090234</v>
      </c>
      <c r="P313" s="364">
        <v>58346.699380000005</v>
      </c>
      <c r="Q313" s="364">
        <v>1989677.05</v>
      </c>
      <c r="R313" s="258">
        <v>2.9434817299999998</v>
      </c>
      <c r="S313" s="258">
        <v>2.9126216365525432</v>
      </c>
      <c r="T313" s="258">
        <v>14.42108466</v>
      </c>
      <c r="U313" s="273"/>
      <c r="V313" s="364">
        <v>923276.26</v>
      </c>
      <c r="W313" s="273"/>
      <c r="X313" s="258">
        <v>0</v>
      </c>
      <c r="Y313" s="273"/>
      <c r="Z313" s="273"/>
      <c r="AA313" s="273"/>
      <c r="AB313" s="258" t="s">
        <v>1246</v>
      </c>
      <c r="AC313" s="394" t="s">
        <v>1389</v>
      </c>
      <c r="AD313" s="273"/>
    </row>
    <row r="314" spans="1:30" hidden="1">
      <c r="C314" s="273"/>
      <c r="D314" s="273"/>
      <c r="E314" s="273"/>
      <c r="F314" s="273"/>
      <c r="G314" s="370" t="s">
        <v>1430</v>
      </c>
      <c r="H314" s="395" t="s">
        <v>624</v>
      </c>
      <c r="I314" s="364">
        <v>23118</v>
      </c>
      <c r="J314" s="364">
        <v>0</v>
      </c>
      <c r="K314" s="364">
        <v>0</v>
      </c>
      <c r="L314" s="364">
        <v>0</v>
      </c>
      <c r="M314" s="364">
        <v>0</v>
      </c>
      <c r="N314" s="364">
        <v>0</v>
      </c>
      <c r="O314" s="364">
        <v>23118</v>
      </c>
      <c r="P314" s="364">
        <v>0</v>
      </c>
      <c r="Q314" s="364">
        <v>0</v>
      </c>
      <c r="R314" s="258">
        <v>0</v>
      </c>
      <c r="S314" s="258">
        <v>0</v>
      </c>
      <c r="T314" s="258">
        <v>1.1558999999999999</v>
      </c>
      <c r="U314" s="273"/>
      <c r="V314" s="364" t="e">
        <v>#N/A</v>
      </c>
      <c r="W314" s="273">
        <v>0</v>
      </c>
      <c r="X314" s="258">
        <v>0</v>
      </c>
      <c r="Y314" s="273">
        <v>0</v>
      </c>
      <c r="Z314" s="273">
        <v>0</v>
      </c>
      <c r="AA314" s="273">
        <v>0</v>
      </c>
      <c r="AB314" s="258" t="e">
        <v>#N/A</v>
      </c>
      <c r="AC314" s="394">
        <v>0</v>
      </c>
      <c r="AD314" s="273">
        <v>0</v>
      </c>
    </row>
    <row r="315" spans="1:30" hidden="1">
      <c r="C315" s="273"/>
      <c r="D315" s="273"/>
      <c r="E315" s="273"/>
      <c r="F315" s="273"/>
      <c r="G315" s="370"/>
      <c r="H315" s="393"/>
      <c r="I315" s="366">
        <v>1113352</v>
      </c>
      <c r="J315" s="366">
        <v>0</v>
      </c>
      <c r="K315" s="366">
        <v>0</v>
      </c>
      <c r="L315" s="366">
        <v>0</v>
      </c>
      <c r="M315" s="396">
        <v>0</v>
      </c>
      <c r="N315" s="366">
        <v>0</v>
      </c>
      <c r="O315" s="366">
        <v>1113352</v>
      </c>
      <c r="P315" s="366">
        <v>58346.699380000005</v>
      </c>
      <c r="Q315" s="366">
        <v>1989677.05</v>
      </c>
      <c r="R315" s="367">
        <v>2.9434817299999998</v>
      </c>
      <c r="S315" s="367">
        <v>2.9126216365525432</v>
      </c>
      <c r="T315" s="368"/>
      <c r="U315" s="273"/>
      <c r="V315" s="364"/>
      <c r="W315" s="273"/>
      <c r="X315" s="258"/>
      <c r="Y315" s="273"/>
      <c r="Z315" s="273"/>
      <c r="AA315" s="273"/>
      <c r="AB315" s="258"/>
      <c r="AC315" s="394"/>
      <c r="AD315" s="273"/>
    </row>
    <row r="316" spans="1:30" hidden="1">
      <c r="A316" s="196">
        <v>17</v>
      </c>
      <c r="B316" s="196" t="s">
        <v>371</v>
      </c>
      <c r="C316" s="273">
        <v>119</v>
      </c>
      <c r="D316" s="273" t="s">
        <v>600</v>
      </c>
      <c r="E316" s="273" t="s">
        <v>1032</v>
      </c>
      <c r="F316" s="273">
        <v>32</v>
      </c>
      <c r="G316" s="273" t="s">
        <v>1369</v>
      </c>
      <c r="H316" s="362" t="s">
        <v>1374</v>
      </c>
      <c r="I316" s="369"/>
      <c r="J316" s="369"/>
      <c r="K316" s="369"/>
      <c r="L316" s="369"/>
      <c r="M316" s="364"/>
      <c r="N316" s="369"/>
      <c r="O316" s="369"/>
      <c r="P316" s="369"/>
      <c r="Q316" s="369"/>
      <c r="R316" s="368"/>
      <c r="S316" s="368"/>
      <c r="T316" s="368"/>
      <c r="U316" s="273"/>
      <c r="V316" s="364">
        <v>7118928</v>
      </c>
      <c r="W316" s="273"/>
      <c r="X316" s="258">
        <v>0</v>
      </c>
      <c r="Y316" s="273"/>
      <c r="Z316" s="273"/>
      <c r="AA316" s="273"/>
      <c r="AB316" s="258" t="s">
        <v>1246</v>
      </c>
      <c r="AC316" s="394"/>
      <c r="AD316" s="273"/>
    </row>
    <row r="317" spans="1:30" hidden="1">
      <c r="A317" s="196">
        <v>17</v>
      </c>
      <c r="B317" s="196" t="s">
        <v>371</v>
      </c>
      <c r="C317" s="273">
        <v>120</v>
      </c>
      <c r="D317" s="273" t="s">
        <v>623</v>
      </c>
      <c r="E317" s="273" t="s">
        <v>1049</v>
      </c>
      <c r="F317" s="273">
        <v>32</v>
      </c>
      <c r="G317" s="273" t="s">
        <v>1369</v>
      </c>
      <c r="H317" s="395" t="s">
        <v>1287</v>
      </c>
      <c r="I317" s="364">
        <v>767666</v>
      </c>
      <c r="J317" s="364">
        <v>0</v>
      </c>
      <c r="K317" s="364">
        <v>0</v>
      </c>
      <c r="L317" s="364">
        <v>0</v>
      </c>
      <c r="M317" s="364">
        <v>0</v>
      </c>
      <c r="N317" s="364">
        <v>0</v>
      </c>
      <c r="O317" s="364">
        <v>767666</v>
      </c>
      <c r="P317" s="364">
        <v>27415.4826952</v>
      </c>
      <c r="Q317" s="364">
        <v>184239.84</v>
      </c>
      <c r="R317" s="258">
        <v>0.27256011000000002</v>
      </c>
      <c r="S317" s="258">
        <v>0.2697025350415429</v>
      </c>
      <c r="T317" s="258">
        <v>9.7481396799999995</v>
      </c>
      <c r="U317" s="273"/>
      <c r="V317" s="364" t="e">
        <v>#N/A</v>
      </c>
      <c r="W317" s="273"/>
      <c r="X317" s="258">
        <v>0</v>
      </c>
      <c r="Y317" s="273"/>
      <c r="Z317" s="273"/>
      <c r="AA317" s="273"/>
      <c r="AB317" s="258" t="e">
        <v>#N/A</v>
      </c>
      <c r="AC317" s="394"/>
      <c r="AD317" s="273"/>
    </row>
    <row r="318" spans="1:30" hidden="1">
      <c r="C318" s="273"/>
      <c r="D318" s="273"/>
      <c r="E318" s="273"/>
      <c r="F318" s="273"/>
      <c r="G318" s="370" t="s">
        <v>1368</v>
      </c>
      <c r="H318" s="395" t="s">
        <v>182</v>
      </c>
      <c r="I318" s="364">
        <v>98000</v>
      </c>
      <c r="J318" s="364">
        <v>0</v>
      </c>
      <c r="K318" s="364">
        <v>0</v>
      </c>
      <c r="L318" s="364">
        <v>0</v>
      </c>
      <c r="M318" s="364">
        <v>0</v>
      </c>
      <c r="N318" s="364">
        <v>0</v>
      </c>
      <c r="O318" s="364">
        <v>98000</v>
      </c>
      <c r="P318" s="364">
        <v>107014.04</v>
      </c>
      <c r="Q318" s="364">
        <v>930902</v>
      </c>
      <c r="R318" s="258">
        <v>1.37715466</v>
      </c>
      <c r="S318" s="258">
        <v>1.3627162793630432</v>
      </c>
      <c r="T318" s="258">
        <v>0.21609916000000001</v>
      </c>
      <c r="U318" s="273"/>
      <c r="V318" s="364" t="e">
        <v>#N/A</v>
      </c>
      <c r="W318" s="273">
        <v>0</v>
      </c>
      <c r="X318" s="258">
        <v>0</v>
      </c>
      <c r="Y318" s="273">
        <v>0</v>
      </c>
      <c r="Z318" s="273">
        <v>0</v>
      </c>
      <c r="AA318" s="273">
        <v>0</v>
      </c>
      <c r="AB318" s="258" t="e">
        <v>#N/A</v>
      </c>
      <c r="AC318" s="394">
        <v>0</v>
      </c>
      <c r="AD318" s="273">
        <v>0</v>
      </c>
    </row>
    <row r="319" spans="1:30" hidden="1">
      <c r="C319" s="273"/>
      <c r="D319" s="273"/>
      <c r="E319" s="273"/>
      <c r="F319" s="273"/>
      <c r="G319" s="370"/>
      <c r="H319" s="395" t="s">
        <v>1593</v>
      </c>
      <c r="I319" s="364">
        <v>247299</v>
      </c>
      <c r="J319" s="364">
        <v>0</v>
      </c>
      <c r="K319" s="364">
        <v>0</v>
      </c>
      <c r="L319" s="364">
        <v>0</v>
      </c>
      <c r="M319" s="364">
        <v>0</v>
      </c>
      <c r="N319" s="364">
        <v>0</v>
      </c>
      <c r="O319" s="364">
        <v>247299</v>
      </c>
      <c r="P319" s="364">
        <v>6429.7740000000003</v>
      </c>
      <c r="Q319" s="364">
        <v>7463.4838200000004</v>
      </c>
      <c r="R319" s="258">
        <v>1.10413E-2</v>
      </c>
      <c r="S319" s="258">
        <v>1.0925544152098366E-2</v>
      </c>
      <c r="T319" s="258">
        <v>0.32973200000000003</v>
      </c>
      <c r="U319" s="273"/>
      <c r="V319" s="364"/>
      <c r="W319" s="273"/>
      <c r="X319" s="258"/>
      <c r="Y319" s="273"/>
      <c r="Z319" s="273"/>
      <c r="AA319" s="273"/>
      <c r="AB319" s="258"/>
      <c r="AC319" s="394"/>
      <c r="AD319" s="273"/>
    </row>
    <row r="320" spans="1:30" hidden="1">
      <c r="A320" s="196">
        <v>14</v>
      </c>
      <c r="B320" s="196" t="s">
        <v>367</v>
      </c>
      <c r="C320" s="273">
        <v>121</v>
      </c>
      <c r="D320" s="273" t="s">
        <v>557</v>
      </c>
      <c r="E320" s="273" t="s">
        <v>1004</v>
      </c>
      <c r="F320" s="273">
        <v>33</v>
      </c>
      <c r="G320" s="273" t="s">
        <v>1374</v>
      </c>
      <c r="H320" s="395" t="s">
        <v>1371</v>
      </c>
      <c r="I320" s="364">
        <v>34400</v>
      </c>
      <c r="J320" s="364">
        <v>0</v>
      </c>
      <c r="K320" s="364">
        <v>0</v>
      </c>
      <c r="L320" s="364">
        <v>0</v>
      </c>
      <c r="M320" s="364">
        <v>0</v>
      </c>
      <c r="N320" s="364">
        <v>0</v>
      </c>
      <c r="O320" s="364">
        <v>34400</v>
      </c>
      <c r="P320" s="364">
        <v>2762.6642264000002</v>
      </c>
      <c r="Q320" s="364">
        <v>2915.056</v>
      </c>
      <c r="R320" s="258">
        <v>4.3124699999999997E-3</v>
      </c>
      <c r="S320" s="258">
        <v>4.2672529078838749E-3</v>
      </c>
      <c r="T320" s="258">
        <v>4.4873700000000001E-3</v>
      </c>
      <c r="U320" s="273"/>
      <c r="V320" s="364" t="e">
        <v>#N/A</v>
      </c>
      <c r="W320" s="273"/>
      <c r="X320" s="258">
        <v>0</v>
      </c>
      <c r="Y320" s="273"/>
      <c r="Z320" s="273"/>
      <c r="AA320" s="273"/>
      <c r="AB320" s="258" t="e">
        <v>#N/A</v>
      </c>
      <c r="AC320" s="394"/>
      <c r="AD320" s="273"/>
    </row>
    <row r="321" spans="1:34" hidden="1" outlineLevel="2">
      <c r="A321" s="196">
        <v>14</v>
      </c>
      <c r="B321" s="196" t="s">
        <v>367</v>
      </c>
      <c r="C321" s="273">
        <v>122</v>
      </c>
      <c r="D321" s="273" t="s">
        <v>368</v>
      </c>
      <c r="E321" s="273" t="s">
        <v>867</v>
      </c>
      <c r="F321" s="273">
        <v>33</v>
      </c>
      <c r="G321" s="273" t="s">
        <v>1374</v>
      </c>
      <c r="H321" s="395" t="s">
        <v>175</v>
      </c>
      <c r="I321" s="364">
        <v>1495255</v>
      </c>
      <c r="J321" s="364">
        <v>0</v>
      </c>
      <c r="K321" s="364">
        <v>0</v>
      </c>
      <c r="L321" s="364">
        <v>0</v>
      </c>
      <c r="M321" s="364">
        <v>0</v>
      </c>
      <c r="N321" s="364">
        <v>0</v>
      </c>
      <c r="O321" s="364">
        <v>1495255</v>
      </c>
      <c r="P321" s="364">
        <v>75725.984187000009</v>
      </c>
      <c r="Q321" s="364">
        <v>971915.75</v>
      </c>
      <c r="R321" s="258">
        <v>1.43782945</v>
      </c>
      <c r="S321" s="258">
        <v>1.4227549352072952</v>
      </c>
      <c r="T321" s="258">
        <v>18.723453540000001</v>
      </c>
      <c r="U321" s="273"/>
      <c r="V321" s="364">
        <v>40015360</v>
      </c>
      <c r="W321" s="273"/>
      <c r="X321" s="258">
        <v>-422.47139099999913</v>
      </c>
      <c r="Y321" s="273"/>
      <c r="Z321" s="273"/>
      <c r="AA321" s="273"/>
      <c r="AB321" s="258" t="s">
        <v>1246</v>
      </c>
      <c r="AC321" s="394"/>
      <c r="AD321" s="273"/>
    </row>
    <row r="322" spans="1:34" hidden="1" outlineLevel="2">
      <c r="A322" s="196">
        <v>13</v>
      </c>
      <c r="B322" s="196" t="s">
        <v>546</v>
      </c>
      <c r="C322" s="273">
        <v>123</v>
      </c>
      <c r="D322" s="273" t="s">
        <v>547</v>
      </c>
      <c r="E322" s="273" t="s">
        <v>991</v>
      </c>
      <c r="F322" s="273">
        <v>33</v>
      </c>
      <c r="G322" s="273" t="s">
        <v>1374</v>
      </c>
      <c r="H322" s="395" t="s">
        <v>280</v>
      </c>
      <c r="I322" s="364">
        <v>11482186</v>
      </c>
      <c r="J322" s="364">
        <v>0</v>
      </c>
      <c r="K322" s="364">
        <v>0</v>
      </c>
      <c r="L322" s="364">
        <v>0</v>
      </c>
      <c r="M322" s="364">
        <v>0</v>
      </c>
      <c r="N322" s="364">
        <v>0</v>
      </c>
      <c r="O322" s="364">
        <v>11482186</v>
      </c>
      <c r="P322" s="364">
        <v>436725.87520999997</v>
      </c>
      <c r="Q322" s="364">
        <v>320582.49351999996</v>
      </c>
      <c r="R322" s="258">
        <v>0.47426225</v>
      </c>
      <c r="S322" s="258">
        <v>0.46928998197286204</v>
      </c>
      <c r="T322" s="258">
        <v>7.1725706300000001</v>
      </c>
      <c r="U322" s="273"/>
      <c r="V322" s="364" t="e">
        <v>#N/A</v>
      </c>
      <c r="W322" s="273"/>
      <c r="X322" s="258">
        <v>0</v>
      </c>
      <c r="Y322" s="273"/>
      <c r="Z322" s="273"/>
      <c r="AA322" s="273"/>
      <c r="AB322" s="258" t="e">
        <v>#N/A</v>
      </c>
      <c r="AC322" s="394"/>
      <c r="AD322" s="273"/>
    </row>
    <row r="323" spans="1:34" hidden="1" outlineLevel="2">
      <c r="A323" s="196">
        <v>17</v>
      </c>
      <c r="B323" s="196" t="s">
        <v>371</v>
      </c>
      <c r="C323" s="273">
        <v>124</v>
      </c>
      <c r="D323" s="273" t="s">
        <v>732</v>
      </c>
      <c r="E323" s="273" t="s">
        <v>1105</v>
      </c>
      <c r="F323" s="273">
        <v>33</v>
      </c>
      <c r="G323" s="273" t="s">
        <v>1374</v>
      </c>
      <c r="H323" s="395" t="s">
        <v>807</v>
      </c>
      <c r="I323" s="364">
        <v>3550640</v>
      </c>
      <c r="J323" s="364">
        <v>0</v>
      </c>
      <c r="K323" s="364">
        <v>0</v>
      </c>
      <c r="L323" s="364">
        <v>0</v>
      </c>
      <c r="M323" s="364">
        <v>0</v>
      </c>
      <c r="N323" s="364">
        <v>0</v>
      </c>
      <c r="O323" s="364">
        <v>3550640</v>
      </c>
      <c r="P323" s="364">
        <v>30357.972100000003</v>
      </c>
      <c r="Q323" s="364">
        <v>50596.62</v>
      </c>
      <c r="R323" s="258">
        <v>7.4851459999999995E-2</v>
      </c>
      <c r="S323" s="258">
        <v>7.4066698486785654E-2</v>
      </c>
      <c r="T323" s="258">
        <v>3.3888019200000001</v>
      </c>
      <c r="U323" s="273"/>
      <c r="V323" s="364" t="e">
        <v>#N/A</v>
      </c>
      <c r="W323" s="273"/>
      <c r="X323" s="258">
        <v>0</v>
      </c>
      <c r="Y323" s="273"/>
      <c r="Z323" s="273"/>
      <c r="AA323" s="273"/>
      <c r="AB323" s="258" t="e">
        <v>#N/A</v>
      </c>
      <c r="AC323" s="394"/>
      <c r="AD323" s="273"/>
      <c r="AH323" s="81">
        <v>223542</v>
      </c>
    </row>
    <row r="324" spans="1:34" hidden="1" outlineLevel="2">
      <c r="A324" s="196">
        <v>17</v>
      </c>
      <c r="B324" s="196" t="s">
        <v>371</v>
      </c>
      <c r="C324" s="273">
        <v>125</v>
      </c>
      <c r="D324" s="371" t="s">
        <v>1106</v>
      </c>
      <c r="E324" s="273" t="s">
        <v>1107</v>
      </c>
      <c r="F324" s="273">
        <v>33</v>
      </c>
      <c r="G324" s="273" t="s">
        <v>1374</v>
      </c>
      <c r="H324" s="395" t="s">
        <v>284</v>
      </c>
      <c r="I324" s="364">
        <v>356987</v>
      </c>
      <c r="J324" s="364">
        <v>0</v>
      </c>
      <c r="K324" s="364">
        <v>0</v>
      </c>
      <c r="L324" s="364">
        <v>0</v>
      </c>
      <c r="M324" s="364">
        <v>0</v>
      </c>
      <c r="N324" s="364">
        <v>0</v>
      </c>
      <c r="O324" s="364">
        <v>356987</v>
      </c>
      <c r="P324" s="364">
        <v>4430.9333501000001</v>
      </c>
      <c r="Q324" s="364">
        <v>29922.65034</v>
      </c>
      <c r="R324" s="258">
        <v>4.426687E-2</v>
      </c>
      <c r="S324" s="258">
        <v>4.3802766284749731E-2</v>
      </c>
      <c r="T324" s="258">
        <v>5.8306438399999996</v>
      </c>
      <c r="U324" s="273"/>
      <c r="V324" s="364" t="e">
        <v>#N/A</v>
      </c>
      <c r="W324" s="273"/>
      <c r="X324" s="258">
        <v>0</v>
      </c>
      <c r="Y324" s="273"/>
      <c r="Z324" s="273"/>
      <c r="AA324" s="273"/>
      <c r="AB324" s="258" t="e">
        <v>#N/A</v>
      </c>
      <c r="AC324" s="394"/>
      <c r="AD324" s="273"/>
      <c r="AE324" s="81"/>
    </row>
    <row r="325" spans="1:34" hidden="1" outlineLevel="2">
      <c r="A325" s="196">
        <v>17</v>
      </c>
      <c r="B325" s="196" t="s">
        <v>371</v>
      </c>
      <c r="C325" s="273">
        <v>126</v>
      </c>
      <c r="D325" s="273" t="s">
        <v>738</v>
      </c>
      <c r="E325" s="273" t="s">
        <v>1110</v>
      </c>
      <c r="F325" s="273">
        <v>33</v>
      </c>
      <c r="G325" s="273" t="s">
        <v>1374</v>
      </c>
      <c r="H325" s="393"/>
      <c r="I325" s="366">
        <v>18032433</v>
      </c>
      <c r="J325" s="366">
        <v>0</v>
      </c>
      <c r="K325" s="366">
        <v>0</v>
      </c>
      <c r="L325" s="366">
        <v>0</v>
      </c>
      <c r="M325" s="396">
        <v>0</v>
      </c>
      <c r="N325" s="366">
        <v>0</v>
      </c>
      <c r="O325" s="366">
        <v>18032433</v>
      </c>
      <c r="P325" s="366">
        <v>690862.72576869989</v>
      </c>
      <c r="Q325" s="366">
        <v>2498537.8936800007</v>
      </c>
      <c r="R325" s="367">
        <v>3.6962785699999996</v>
      </c>
      <c r="S325" s="367">
        <v>3.6575259934162605</v>
      </c>
      <c r="T325" s="368"/>
      <c r="U325" s="273"/>
      <c r="V325" s="364" t="e">
        <v>#N/A</v>
      </c>
      <c r="W325" s="273"/>
      <c r="X325" s="258">
        <v>0</v>
      </c>
      <c r="Y325" s="273"/>
      <c r="Z325" s="273"/>
      <c r="AA325" s="273"/>
      <c r="AB325" s="258" t="e">
        <v>#N/A</v>
      </c>
      <c r="AC325" s="394"/>
      <c r="AD325" s="273"/>
      <c r="AE325" s="240"/>
    </row>
    <row r="326" spans="1:34" hidden="1" outlineLevel="1">
      <c r="C326" s="273"/>
      <c r="D326" s="273"/>
      <c r="E326" s="273"/>
      <c r="F326" s="273"/>
      <c r="G326" s="370" t="s">
        <v>1370</v>
      </c>
      <c r="H326" s="362" t="s">
        <v>1376</v>
      </c>
      <c r="I326" s="369"/>
      <c r="J326" s="369"/>
      <c r="K326" s="369"/>
      <c r="L326" s="369"/>
      <c r="M326" s="364"/>
      <c r="N326" s="369"/>
      <c r="O326" s="369"/>
      <c r="P326" s="369"/>
      <c r="Q326" s="369"/>
      <c r="R326" s="368"/>
      <c r="S326" s="368"/>
      <c r="T326" s="368"/>
      <c r="U326" s="273"/>
      <c r="V326" s="364" t="e">
        <v>#N/A</v>
      </c>
      <c r="W326" s="273">
        <v>0</v>
      </c>
      <c r="X326" s="258">
        <v>-422.47139099999913</v>
      </c>
      <c r="Y326" s="273">
        <v>0</v>
      </c>
      <c r="Z326" s="273">
        <v>0</v>
      </c>
      <c r="AA326" s="273">
        <v>0</v>
      </c>
      <c r="AB326" s="258" t="e">
        <v>#N/A</v>
      </c>
      <c r="AC326" s="394">
        <v>0</v>
      </c>
      <c r="AD326" s="273">
        <v>0</v>
      </c>
    </row>
    <row r="327" spans="1:34" hidden="1" outlineLevel="1">
      <c r="C327" s="273"/>
      <c r="D327" s="273"/>
      <c r="E327" s="273"/>
      <c r="F327" s="273"/>
      <c r="G327" s="370"/>
      <c r="H327" s="395" t="s">
        <v>154</v>
      </c>
      <c r="I327" s="364">
        <v>2953143</v>
      </c>
      <c r="J327" s="364">
        <v>0</v>
      </c>
      <c r="K327" s="364">
        <v>0</v>
      </c>
      <c r="L327" s="364">
        <v>0</v>
      </c>
      <c r="M327" s="364">
        <v>0</v>
      </c>
      <c r="N327" s="364">
        <v>0</v>
      </c>
      <c r="O327" s="364">
        <v>2953143</v>
      </c>
      <c r="P327" s="364">
        <v>53144.564279999999</v>
      </c>
      <c r="Q327" s="364">
        <v>177926.86575</v>
      </c>
      <c r="R327" s="258">
        <v>0.26322085000000001</v>
      </c>
      <c r="S327" s="258">
        <v>0.26046118333999463</v>
      </c>
      <c r="T327" s="258">
        <v>0</v>
      </c>
      <c r="U327" s="273"/>
      <c r="V327" s="364"/>
      <c r="W327" s="273"/>
      <c r="X327" s="258"/>
      <c r="Y327" s="273"/>
      <c r="Z327" s="273"/>
      <c r="AA327" s="273"/>
      <c r="AB327" s="258"/>
      <c r="AC327" s="394"/>
      <c r="AD327" s="273"/>
    </row>
    <row r="328" spans="1:34" hidden="1" outlineLevel="2">
      <c r="A328" s="196">
        <v>7</v>
      </c>
      <c r="B328" s="196" t="s">
        <v>354</v>
      </c>
      <c r="C328" s="273">
        <v>127</v>
      </c>
      <c r="D328" s="273" t="s">
        <v>355</v>
      </c>
      <c r="E328" s="273" t="s">
        <v>863</v>
      </c>
      <c r="F328" s="273">
        <v>35</v>
      </c>
      <c r="G328" s="273" t="s">
        <v>1376</v>
      </c>
      <c r="H328" s="395" t="s">
        <v>150</v>
      </c>
      <c r="I328" s="364">
        <v>89947</v>
      </c>
      <c r="J328" s="364">
        <v>0</v>
      </c>
      <c r="K328" s="364">
        <v>0</v>
      </c>
      <c r="L328" s="364">
        <v>0</v>
      </c>
      <c r="M328" s="364">
        <v>0</v>
      </c>
      <c r="N328" s="364">
        <v>0</v>
      </c>
      <c r="O328" s="364">
        <v>89947</v>
      </c>
      <c r="P328" s="364">
        <v>0</v>
      </c>
      <c r="Q328" s="364">
        <v>0</v>
      </c>
      <c r="R328" s="258">
        <v>0</v>
      </c>
      <c r="S328" s="258">
        <v>0</v>
      </c>
      <c r="T328" s="258">
        <v>1.2321506799999999</v>
      </c>
      <c r="U328" s="273"/>
      <c r="V328" s="364">
        <v>8806924.7200000007</v>
      </c>
      <c r="W328" s="273"/>
      <c r="X328" s="258">
        <v>0</v>
      </c>
      <c r="Y328" s="273"/>
      <c r="Z328" s="273"/>
      <c r="AA328" s="273"/>
      <c r="AB328" s="258" t="s">
        <v>1246</v>
      </c>
      <c r="AC328" s="394"/>
      <c r="AD328" s="273"/>
    </row>
    <row r="329" spans="1:34" hidden="1" outlineLevel="2">
      <c r="A329" s="196">
        <v>7</v>
      </c>
      <c r="B329" s="196" t="s">
        <v>354</v>
      </c>
      <c r="C329" s="273">
        <v>128</v>
      </c>
      <c r="D329" s="377" t="s">
        <v>1384</v>
      </c>
      <c r="E329" s="273" t="s">
        <v>1385</v>
      </c>
      <c r="F329" s="273">
        <v>35</v>
      </c>
      <c r="G329" s="273" t="s">
        <v>1376</v>
      </c>
      <c r="H329" s="395" t="s">
        <v>503</v>
      </c>
      <c r="I329" s="364">
        <v>4294471</v>
      </c>
      <c r="J329" s="364">
        <v>0</v>
      </c>
      <c r="K329" s="364">
        <v>0</v>
      </c>
      <c r="L329" s="364">
        <v>0</v>
      </c>
      <c r="M329" s="364">
        <v>0</v>
      </c>
      <c r="N329" s="364">
        <v>125000</v>
      </c>
      <c r="O329" s="364">
        <v>4169471</v>
      </c>
      <c r="P329" s="364">
        <v>24014.0461989</v>
      </c>
      <c r="Q329" s="364">
        <v>78594.528349999993</v>
      </c>
      <c r="R329" s="258">
        <v>0.11627091000000001</v>
      </c>
      <c r="S329" s="258">
        <v>0.11505189939586036</v>
      </c>
      <c r="T329" s="258">
        <v>1.7422114900000001</v>
      </c>
      <c r="U329" s="273"/>
      <c r="V329" s="364"/>
      <c r="W329" s="273"/>
      <c r="X329" s="258"/>
      <c r="Y329" s="273"/>
      <c r="Z329" s="273"/>
      <c r="AA329" s="273"/>
      <c r="AB329" s="258"/>
      <c r="AC329" s="394"/>
      <c r="AD329" s="273"/>
    </row>
    <row r="330" spans="1:34" hidden="1" outlineLevel="2">
      <c r="A330" s="196">
        <v>19</v>
      </c>
      <c r="B330" s="196" t="s">
        <v>739</v>
      </c>
      <c r="C330" s="273">
        <v>129</v>
      </c>
      <c r="D330" s="273" t="s">
        <v>740</v>
      </c>
      <c r="E330" s="273" t="s">
        <v>1111</v>
      </c>
      <c r="F330" s="273">
        <v>35</v>
      </c>
      <c r="G330" s="273" t="s">
        <v>1376</v>
      </c>
      <c r="H330" s="393"/>
      <c r="I330" s="366">
        <v>7337561</v>
      </c>
      <c r="J330" s="366">
        <v>0</v>
      </c>
      <c r="K330" s="366">
        <v>0</v>
      </c>
      <c r="L330" s="366">
        <v>0</v>
      </c>
      <c r="M330" s="396">
        <v>0</v>
      </c>
      <c r="N330" s="366">
        <v>125000</v>
      </c>
      <c r="O330" s="366">
        <v>7212561</v>
      </c>
      <c r="P330" s="366">
        <v>77158.610478899995</v>
      </c>
      <c r="Q330" s="366">
        <v>256521.39409999998</v>
      </c>
      <c r="R330" s="367">
        <v>0.37949176000000001</v>
      </c>
      <c r="S330" s="367">
        <v>0.37551308273585499</v>
      </c>
      <c r="T330" s="368"/>
      <c r="U330" s="273"/>
      <c r="V330" s="364">
        <v>2955544.86</v>
      </c>
      <c r="W330" s="273"/>
      <c r="X330" s="258">
        <v>0</v>
      </c>
      <c r="Y330" s="273"/>
      <c r="Z330" s="273"/>
      <c r="AA330" s="273"/>
      <c r="AB330" s="258" t="s">
        <v>1246</v>
      </c>
      <c r="AC330" s="394" t="s">
        <v>1389</v>
      </c>
      <c r="AD330" s="273"/>
    </row>
    <row r="331" spans="1:34" hidden="1" outlineLevel="2">
      <c r="A331" s="196">
        <v>6</v>
      </c>
      <c r="B331" s="196" t="s">
        <v>348</v>
      </c>
      <c r="C331" s="273">
        <v>130</v>
      </c>
      <c r="D331" s="273" t="s">
        <v>501</v>
      </c>
      <c r="E331" s="273" t="s">
        <v>960</v>
      </c>
      <c r="F331" s="273">
        <v>35</v>
      </c>
      <c r="G331" s="273" t="s">
        <v>1376</v>
      </c>
      <c r="H331" s="362" t="s">
        <v>1377</v>
      </c>
      <c r="I331" s="369"/>
      <c r="J331" s="369"/>
      <c r="K331" s="369"/>
      <c r="L331" s="369"/>
      <c r="M331" s="364"/>
      <c r="N331" s="369"/>
      <c r="O331" s="369"/>
      <c r="P331" s="369"/>
      <c r="Q331" s="369"/>
      <c r="R331" s="368"/>
      <c r="S331" s="368"/>
      <c r="T331" s="368"/>
      <c r="U331" s="273"/>
      <c r="V331" s="364">
        <v>902469.22</v>
      </c>
      <c r="W331" s="273"/>
      <c r="X331" s="258">
        <v>0</v>
      </c>
      <c r="Y331" s="273"/>
      <c r="Z331" s="273"/>
      <c r="AA331" s="273"/>
      <c r="AB331" s="258" t="s">
        <v>1246</v>
      </c>
      <c r="AC331" s="394" t="s">
        <v>1389</v>
      </c>
      <c r="AD331" s="273"/>
    </row>
    <row r="332" spans="1:34" hidden="1" outlineLevel="2">
      <c r="A332" s="196">
        <v>6</v>
      </c>
      <c r="B332" s="196" t="s">
        <v>348</v>
      </c>
      <c r="C332" s="273">
        <v>131</v>
      </c>
      <c r="D332" s="273" t="s">
        <v>502</v>
      </c>
      <c r="E332" s="273" t="s">
        <v>961</v>
      </c>
      <c r="F332" s="273">
        <v>35</v>
      </c>
      <c r="G332" s="273" t="s">
        <v>1376</v>
      </c>
      <c r="H332" s="395" t="s">
        <v>1431</v>
      </c>
      <c r="I332" s="364">
        <v>69085</v>
      </c>
      <c r="J332" s="364">
        <v>0</v>
      </c>
      <c r="K332" s="364">
        <v>0</v>
      </c>
      <c r="L332" s="364">
        <v>0</v>
      </c>
      <c r="M332" s="364">
        <v>0</v>
      </c>
      <c r="N332" s="364">
        <v>0</v>
      </c>
      <c r="O332" s="364">
        <v>69085</v>
      </c>
      <c r="P332" s="364">
        <v>0</v>
      </c>
      <c r="Q332" s="364">
        <v>0</v>
      </c>
      <c r="R332" s="258">
        <v>0</v>
      </c>
      <c r="S332" s="258">
        <v>0</v>
      </c>
      <c r="T332" s="258">
        <v>0</v>
      </c>
      <c r="U332" s="273"/>
      <c r="V332" s="364">
        <v>8822422.25</v>
      </c>
      <c r="W332" s="273"/>
      <c r="X332" s="258">
        <v>0</v>
      </c>
      <c r="Y332" s="273"/>
      <c r="Z332" s="273"/>
      <c r="AA332" s="273"/>
      <c r="AB332" s="258" t="s">
        <v>1246</v>
      </c>
      <c r="AC332" s="394"/>
      <c r="AD332" s="273"/>
    </row>
    <row r="333" spans="1:34" hidden="1" outlineLevel="1">
      <c r="C333" s="273"/>
      <c r="D333" s="273"/>
      <c r="E333" s="273"/>
      <c r="F333" s="273"/>
      <c r="G333" s="370" t="s">
        <v>1375</v>
      </c>
      <c r="H333" s="406" t="s">
        <v>1520</v>
      </c>
      <c r="I333" s="364">
        <v>315909</v>
      </c>
      <c r="J333" s="364">
        <v>0</v>
      </c>
      <c r="K333" s="364">
        <v>0</v>
      </c>
      <c r="L333" s="364">
        <v>0</v>
      </c>
      <c r="M333" s="364">
        <v>0</v>
      </c>
      <c r="N333" s="364">
        <v>0</v>
      </c>
      <c r="O333" s="364">
        <v>315909</v>
      </c>
      <c r="P333" s="364">
        <v>4071.7158599999998</v>
      </c>
      <c r="Q333" s="364">
        <v>17362.358640000002</v>
      </c>
      <c r="R333" s="258">
        <v>2.5685469999999998E-2</v>
      </c>
      <c r="S333" s="258">
        <v>2.541617567355918E-2</v>
      </c>
      <c r="T333" s="258">
        <v>4.2984910100000002</v>
      </c>
      <c r="U333" s="273"/>
      <c r="V333" s="364">
        <v>21487361.050000001</v>
      </c>
      <c r="W333" s="273">
        <v>0</v>
      </c>
      <c r="X333" s="258">
        <v>0</v>
      </c>
      <c r="Y333" s="273">
        <v>0</v>
      </c>
      <c r="Z333" s="273">
        <v>0</v>
      </c>
      <c r="AA333" s="273">
        <v>0</v>
      </c>
      <c r="AB333" s="258">
        <v>0</v>
      </c>
      <c r="AC333" s="394">
        <v>0</v>
      </c>
      <c r="AD333" s="273">
        <v>0</v>
      </c>
    </row>
    <row r="334" spans="1:34" hidden="1" outlineLevel="1">
      <c r="C334" s="273"/>
      <c r="D334" s="273"/>
      <c r="E334" s="273"/>
      <c r="F334" s="273"/>
      <c r="G334" s="370"/>
      <c r="H334" s="395" t="s">
        <v>155</v>
      </c>
      <c r="I334" s="364">
        <v>160986</v>
      </c>
      <c r="J334" s="364">
        <v>0</v>
      </c>
      <c r="K334" s="364">
        <v>0</v>
      </c>
      <c r="L334" s="364">
        <v>0</v>
      </c>
      <c r="M334" s="364">
        <v>0</v>
      </c>
      <c r="N334" s="364">
        <v>0</v>
      </c>
      <c r="O334" s="364">
        <v>160986</v>
      </c>
      <c r="P334" s="364">
        <v>0</v>
      </c>
      <c r="Q334" s="364">
        <v>0</v>
      </c>
      <c r="R334" s="258">
        <v>0</v>
      </c>
      <c r="S334" s="258">
        <v>0</v>
      </c>
      <c r="T334" s="258">
        <v>0</v>
      </c>
      <c r="U334" s="273"/>
      <c r="V334" s="364"/>
      <c r="W334" s="273"/>
      <c r="X334" s="258"/>
      <c r="Y334" s="273"/>
      <c r="Z334" s="273"/>
      <c r="AA334" s="273"/>
      <c r="AB334" s="258"/>
      <c r="AC334" s="394"/>
      <c r="AD334" s="273"/>
    </row>
    <row r="335" spans="1:34" hidden="1" outlineLevel="2">
      <c r="A335" s="196">
        <v>6</v>
      </c>
      <c r="B335" s="196" t="s">
        <v>348</v>
      </c>
      <c r="C335" s="273">
        <v>132</v>
      </c>
      <c r="D335" s="273" t="s">
        <v>494</v>
      </c>
      <c r="E335" s="273" t="s">
        <v>954</v>
      </c>
      <c r="F335" s="273">
        <v>36</v>
      </c>
      <c r="G335" s="273" t="s">
        <v>1377</v>
      </c>
      <c r="H335" s="395" t="s">
        <v>312</v>
      </c>
      <c r="I335" s="364">
        <v>425716</v>
      </c>
      <c r="J335" s="364">
        <v>0</v>
      </c>
      <c r="K335" s="364">
        <v>0</v>
      </c>
      <c r="L335" s="364">
        <v>0</v>
      </c>
      <c r="M335" s="364">
        <v>0</v>
      </c>
      <c r="N335" s="364">
        <v>0</v>
      </c>
      <c r="O335" s="364">
        <v>425716</v>
      </c>
      <c r="P335" s="364">
        <v>553.43086479999999</v>
      </c>
      <c r="Q335" s="364">
        <v>1379.3198400000001</v>
      </c>
      <c r="R335" s="258">
        <v>2.04053E-3</v>
      </c>
      <c r="S335" s="258">
        <v>2.0191401462414174E-3</v>
      </c>
      <c r="T335" s="258">
        <v>0.15265390000000001</v>
      </c>
      <c r="U335" s="273"/>
      <c r="V335" s="364">
        <v>628053.28</v>
      </c>
      <c r="W335" s="273"/>
      <c r="X335" s="258">
        <v>0</v>
      </c>
      <c r="Y335" s="273"/>
      <c r="Z335" s="273"/>
      <c r="AA335" s="273"/>
      <c r="AB335" s="258" t="s">
        <v>1246</v>
      </c>
      <c r="AC335" s="394" t="s">
        <v>1389</v>
      </c>
      <c r="AD335" s="273"/>
    </row>
    <row r="336" spans="1:34" ht="15" hidden="1" customHeight="1" outlineLevel="2">
      <c r="A336" s="196">
        <v>16</v>
      </c>
      <c r="B336" s="196" t="s">
        <v>574</v>
      </c>
      <c r="C336" s="273">
        <v>133</v>
      </c>
      <c r="D336" s="273" t="s">
        <v>575</v>
      </c>
      <c r="E336" s="273" t="s">
        <v>1020</v>
      </c>
      <c r="F336" s="273">
        <v>36</v>
      </c>
      <c r="G336" s="273" t="s">
        <v>1377</v>
      </c>
      <c r="H336" s="395" t="s">
        <v>290</v>
      </c>
      <c r="I336" s="364">
        <v>893795</v>
      </c>
      <c r="J336" s="364">
        <v>0</v>
      </c>
      <c r="K336" s="364">
        <v>0</v>
      </c>
      <c r="L336" s="364">
        <v>0</v>
      </c>
      <c r="M336" s="364">
        <v>0</v>
      </c>
      <c r="N336" s="364">
        <v>0</v>
      </c>
      <c r="O336" s="364">
        <v>893795</v>
      </c>
      <c r="P336" s="364">
        <v>101043.52499999999</v>
      </c>
      <c r="Q336" s="364">
        <v>903626.745</v>
      </c>
      <c r="R336" s="258">
        <v>1.3368042899999999</v>
      </c>
      <c r="S336" s="258">
        <v>1.3227889465049354</v>
      </c>
      <c r="T336" s="258">
        <v>2.7480879699999998</v>
      </c>
      <c r="U336" s="273"/>
      <c r="V336" s="364">
        <v>5176384</v>
      </c>
      <c r="W336" s="273"/>
      <c r="X336" s="258">
        <v>0</v>
      </c>
      <c r="Y336" s="273"/>
      <c r="Z336" s="273"/>
      <c r="AA336" s="273"/>
      <c r="AB336" s="258" t="s">
        <v>1246</v>
      </c>
      <c r="AC336" s="394"/>
      <c r="AD336" s="273"/>
    </row>
    <row r="337" spans="1:34" hidden="1" outlineLevel="2">
      <c r="A337" s="196">
        <v>7</v>
      </c>
      <c r="B337" s="196" t="s">
        <v>354</v>
      </c>
      <c r="C337" s="273">
        <v>134</v>
      </c>
      <c r="D337" s="273" t="s">
        <v>509</v>
      </c>
      <c r="E337" s="273" t="s">
        <v>966</v>
      </c>
      <c r="F337" s="273">
        <v>36</v>
      </c>
      <c r="G337" s="273" t="s">
        <v>1377</v>
      </c>
      <c r="H337" s="394" t="s">
        <v>1292</v>
      </c>
      <c r="I337" s="364">
        <v>189300</v>
      </c>
      <c r="J337" s="364">
        <v>0</v>
      </c>
      <c r="K337" s="364">
        <v>0</v>
      </c>
      <c r="L337" s="364">
        <v>0</v>
      </c>
      <c r="M337" s="364">
        <v>0</v>
      </c>
      <c r="N337" s="364">
        <v>0</v>
      </c>
      <c r="O337" s="364">
        <v>189300</v>
      </c>
      <c r="P337" s="364">
        <v>5222.0560482000001</v>
      </c>
      <c r="Q337" s="364">
        <v>7193.4</v>
      </c>
      <c r="R337" s="258">
        <v>1.064175E-2</v>
      </c>
      <c r="S337" s="258">
        <v>1.0530177488038606E-2</v>
      </c>
      <c r="T337" s="258">
        <v>0.24473174</v>
      </c>
      <c r="U337" s="273"/>
      <c r="V337" s="364">
        <v>2920131.52</v>
      </c>
      <c r="W337" s="273"/>
      <c r="X337" s="258">
        <v>0</v>
      </c>
      <c r="Y337" s="273"/>
      <c r="Z337" s="273"/>
      <c r="AA337" s="273"/>
      <c r="AB337" s="258" t="s">
        <v>1246</v>
      </c>
      <c r="AC337" s="394" t="s">
        <v>1389</v>
      </c>
      <c r="AD337" s="273"/>
    </row>
    <row r="338" spans="1:34" hidden="1" outlineLevel="2">
      <c r="A338" s="196">
        <v>29</v>
      </c>
      <c r="B338" s="196" t="s">
        <v>755</v>
      </c>
      <c r="C338" s="273">
        <v>135</v>
      </c>
      <c r="D338" s="273" t="s">
        <v>756</v>
      </c>
      <c r="E338" s="273" t="s">
        <v>1143</v>
      </c>
      <c r="F338" s="273">
        <v>36</v>
      </c>
      <c r="G338" s="273" t="s">
        <v>1377</v>
      </c>
      <c r="H338" s="395" t="s">
        <v>158</v>
      </c>
      <c r="I338" s="364">
        <v>528125</v>
      </c>
      <c r="J338" s="364">
        <v>0</v>
      </c>
      <c r="K338" s="364">
        <v>0</v>
      </c>
      <c r="L338" s="364">
        <v>0</v>
      </c>
      <c r="M338" s="364">
        <v>0</v>
      </c>
      <c r="N338" s="364">
        <v>0</v>
      </c>
      <c r="O338" s="364">
        <v>528125</v>
      </c>
      <c r="P338" s="364">
        <v>57890.648296300002</v>
      </c>
      <c r="Q338" s="364">
        <v>67499.65625</v>
      </c>
      <c r="R338" s="258">
        <v>9.9857409999999994E-2</v>
      </c>
      <c r="S338" s="258">
        <v>9.881048748771018E-2</v>
      </c>
      <c r="T338" s="258">
        <v>1.36114691</v>
      </c>
      <c r="U338" s="273"/>
      <c r="V338" s="364">
        <v>4946992.12</v>
      </c>
      <c r="W338" s="273"/>
      <c r="X338" s="258">
        <v>0</v>
      </c>
      <c r="Y338" s="273"/>
      <c r="Z338" s="273"/>
      <c r="AA338" s="273"/>
      <c r="AB338" s="258" t="s">
        <v>1246</v>
      </c>
      <c r="AC338" s="394"/>
      <c r="AD338" s="273"/>
    </row>
    <row r="339" spans="1:34" hidden="1" outlineLevel="2">
      <c r="A339" s="196">
        <v>22</v>
      </c>
      <c r="B339" s="196" t="s">
        <v>403</v>
      </c>
      <c r="C339" s="273">
        <v>136</v>
      </c>
      <c r="D339" s="273" t="s">
        <v>405</v>
      </c>
      <c r="E339" s="273" t="s">
        <v>887</v>
      </c>
      <c r="F339" s="273">
        <v>36</v>
      </c>
      <c r="G339" s="273" t="s">
        <v>1377</v>
      </c>
      <c r="H339" s="395" t="s">
        <v>469</v>
      </c>
      <c r="I339" s="364">
        <v>1302007</v>
      </c>
      <c r="J339" s="364">
        <v>0</v>
      </c>
      <c r="K339" s="364">
        <v>0</v>
      </c>
      <c r="L339" s="364">
        <v>0</v>
      </c>
      <c r="M339" s="364">
        <v>0</v>
      </c>
      <c r="N339" s="364">
        <v>0</v>
      </c>
      <c r="O339" s="364">
        <v>1302007</v>
      </c>
      <c r="P339" s="364">
        <v>5291.1813768000002</v>
      </c>
      <c r="Q339" s="364">
        <v>66949.199939999991</v>
      </c>
      <c r="R339" s="258">
        <v>9.9043080000000006E-2</v>
      </c>
      <c r="S339" s="258">
        <v>9.8004692919952105E-2</v>
      </c>
      <c r="T339" s="258">
        <v>6.4441436300000001</v>
      </c>
      <c r="U339" s="273"/>
      <c r="V339" s="364">
        <v>259384606</v>
      </c>
      <c r="W339" s="273"/>
      <c r="X339" s="258">
        <v>0</v>
      </c>
      <c r="Y339" s="273"/>
      <c r="Z339" s="273"/>
      <c r="AA339" s="273"/>
      <c r="AB339" s="258" t="s">
        <v>1246</v>
      </c>
      <c r="AC339" s="394"/>
      <c r="AD339" s="273"/>
    </row>
    <row r="340" spans="1:34" hidden="1" outlineLevel="2">
      <c r="A340" s="196">
        <v>17</v>
      </c>
      <c r="B340" s="196" t="s">
        <v>371</v>
      </c>
      <c r="C340" s="273">
        <v>137</v>
      </c>
      <c r="D340" s="371" t="s">
        <v>1432</v>
      </c>
      <c r="E340" s="273" t="s">
        <v>1433</v>
      </c>
      <c r="F340" s="273">
        <v>36</v>
      </c>
      <c r="G340" s="273" t="s">
        <v>1377</v>
      </c>
      <c r="H340" s="393"/>
      <c r="I340" s="366">
        <v>3884923</v>
      </c>
      <c r="J340" s="366">
        <v>0</v>
      </c>
      <c r="K340" s="366">
        <v>0</v>
      </c>
      <c r="L340" s="366">
        <v>0</v>
      </c>
      <c r="M340" s="396">
        <v>0</v>
      </c>
      <c r="N340" s="366">
        <v>0</v>
      </c>
      <c r="O340" s="366">
        <v>3884923</v>
      </c>
      <c r="P340" s="366">
        <v>174072.55744609999</v>
      </c>
      <c r="Q340" s="366">
        <v>1064010.67967</v>
      </c>
      <c r="R340" s="367">
        <v>1.5740725299999998</v>
      </c>
      <c r="S340" s="367">
        <v>1.557569620220437</v>
      </c>
      <c r="T340" s="368"/>
      <c r="U340" s="273"/>
      <c r="V340" s="364" t="e">
        <v>#N/A</v>
      </c>
      <c r="W340" s="273"/>
      <c r="X340" s="258">
        <v>0</v>
      </c>
      <c r="Y340" s="273"/>
      <c r="Z340" s="273"/>
      <c r="AA340" s="273"/>
      <c r="AB340" s="258"/>
      <c r="AC340" s="394"/>
      <c r="AD340" s="273"/>
    </row>
    <row r="341" spans="1:34" outlineLevel="2">
      <c r="A341" s="196">
        <v>7</v>
      </c>
      <c r="B341" s="196" t="s">
        <v>354</v>
      </c>
      <c r="C341" s="273">
        <v>138</v>
      </c>
      <c r="D341" s="273" t="s">
        <v>835</v>
      </c>
      <c r="E341" s="273" t="s">
        <v>865</v>
      </c>
      <c r="F341" s="273">
        <v>36</v>
      </c>
      <c r="G341" s="273" t="s">
        <v>1377</v>
      </c>
      <c r="H341" s="362" t="s">
        <v>1378</v>
      </c>
      <c r="I341" s="369"/>
      <c r="J341" s="369"/>
      <c r="K341" s="369"/>
      <c r="L341" s="369"/>
      <c r="M341" s="364"/>
      <c r="N341" s="369"/>
      <c r="O341" s="369"/>
      <c r="P341" s="369"/>
      <c r="Q341" s="369"/>
      <c r="R341" s="368"/>
      <c r="S341" s="368"/>
      <c r="T341" s="368"/>
      <c r="U341" s="273"/>
      <c r="V341" s="364">
        <v>30880290.77</v>
      </c>
      <c r="W341" s="273"/>
      <c r="X341" s="258">
        <v>0</v>
      </c>
      <c r="Y341" s="273"/>
      <c r="Z341" s="273"/>
      <c r="AA341" s="273"/>
      <c r="AB341" s="258" t="s">
        <v>1246</v>
      </c>
      <c r="AC341" s="394"/>
      <c r="AD341" s="273"/>
    </row>
    <row r="342" spans="1:34" outlineLevel="2">
      <c r="A342" s="196">
        <v>3</v>
      </c>
      <c r="B342" s="196" t="s">
        <v>336</v>
      </c>
      <c r="C342" s="273">
        <v>139</v>
      </c>
      <c r="D342" s="273" t="s">
        <v>468</v>
      </c>
      <c r="E342" s="273" t="s">
        <v>935</v>
      </c>
      <c r="F342" s="273">
        <v>36</v>
      </c>
      <c r="G342" s="273" t="s">
        <v>1377</v>
      </c>
      <c r="H342" s="395" t="s">
        <v>193</v>
      </c>
      <c r="I342" s="364">
        <v>458109</v>
      </c>
      <c r="J342" s="364">
        <v>0</v>
      </c>
      <c r="K342" s="364">
        <v>0</v>
      </c>
      <c r="L342" s="364">
        <v>0</v>
      </c>
      <c r="M342" s="364">
        <v>0</v>
      </c>
      <c r="N342" s="364">
        <v>0</v>
      </c>
      <c r="O342" s="364">
        <v>458109</v>
      </c>
      <c r="P342" s="364">
        <v>0</v>
      </c>
      <c r="Q342" s="364">
        <v>0</v>
      </c>
      <c r="R342" s="258">
        <v>0</v>
      </c>
      <c r="S342" s="258">
        <v>0</v>
      </c>
      <c r="T342" s="258">
        <v>4.9259032300000003</v>
      </c>
      <c r="U342" s="273"/>
      <c r="V342" s="364">
        <v>6120485.4199999999</v>
      </c>
      <c r="W342" s="273"/>
      <c r="X342" s="258">
        <v>0</v>
      </c>
      <c r="Y342" s="273"/>
      <c r="Z342" s="273"/>
      <c r="AA342" s="273"/>
      <c r="AB342" s="258" t="s">
        <v>1246</v>
      </c>
      <c r="AC342" s="394"/>
      <c r="AD342" s="273"/>
    </row>
    <row r="343" spans="1:34" outlineLevel="1">
      <c r="C343" s="273"/>
      <c r="D343" s="273"/>
      <c r="E343" s="273"/>
      <c r="F343" s="273"/>
      <c r="G343" s="370" t="s">
        <v>1379</v>
      </c>
      <c r="H343" s="395" t="s">
        <v>580</v>
      </c>
      <c r="I343" s="364">
        <v>59110</v>
      </c>
      <c r="J343" s="364">
        <v>0</v>
      </c>
      <c r="K343" s="364">
        <v>0</v>
      </c>
      <c r="L343" s="364">
        <v>0</v>
      </c>
      <c r="M343" s="364">
        <v>0</v>
      </c>
      <c r="N343" s="364">
        <v>0</v>
      </c>
      <c r="O343" s="364">
        <v>59110</v>
      </c>
      <c r="P343" s="364">
        <v>0</v>
      </c>
      <c r="Q343" s="364">
        <v>0</v>
      </c>
      <c r="R343" s="258">
        <v>0</v>
      </c>
      <c r="S343" s="258">
        <v>0</v>
      </c>
      <c r="T343" s="258">
        <v>2.4629166699999998</v>
      </c>
      <c r="U343" s="273"/>
      <c r="V343" s="364" t="e">
        <v>#N/A</v>
      </c>
      <c r="W343" s="273">
        <v>0</v>
      </c>
      <c r="X343" s="258">
        <v>0</v>
      </c>
      <c r="Y343" s="273">
        <v>0</v>
      </c>
      <c r="Z343" s="273">
        <v>0</v>
      </c>
      <c r="AA343" s="273">
        <v>0</v>
      </c>
      <c r="AB343" s="258">
        <v>0</v>
      </c>
      <c r="AC343" s="394">
        <v>0</v>
      </c>
      <c r="AD343" s="273">
        <v>0</v>
      </c>
    </row>
    <row r="344" spans="1:34" outlineLevel="1">
      <c r="C344" s="273"/>
      <c r="D344" s="273"/>
      <c r="E344" s="273"/>
      <c r="F344" s="273"/>
      <c r="G344" s="370"/>
      <c r="H344" s="395" t="s">
        <v>582</v>
      </c>
      <c r="I344" s="364">
        <v>121</v>
      </c>
      <c r="J344" s="364">
        <v>0</v>
      </c>
      <c r="K344" s="364">
        <v>0</v>
      </c>
      <c r="L344" s="364">
        <v>0</v>
      </c>
      <c r="M344" s="364">
        <v>0</v>
      </c>
      <c r="N344" s="364">
        <v>0</v>
      </c>
      <c r="O344" s="364">
        <v>121</v>
      </c>
      <c r="P344" s="364">
        <v>0</v>
      </c>
      <c r="Q344" s="364">
        <v>0</v>
      </c>
      <c r="R344" s="258">
        <v>0</v>
      </c>
      <c r="S344" s="258">
        <v>0</v>
      </c>
      <c r="T344" s="258">
        <v>2.94261E-3</v>
      </c>
      <c r="U344" s="273"/>
      <c r="V344" s="364"/>
      <c r="W344" s="273"/>
      <c r="X344" s="258"/>
      <c r="Y344" s="273"/>
      <c r="Z344" s="273"/>
      <c r="AA344" s="273"/>
      <c r="AB344" s="258"/>
      <c r="AC344" s="394"/>
      <c r="AD344" s="273"/>
    </row>
    <row r="345" spans="1:34" outlineLevel="2">
      <c r="A345" s="196">
        <v>17</v>
      </c>
      <c r="B345" s="196" t="s">
        <v>371</v>
      </c>
      <c r="C345" s="273">
        <v>140</v>
      </c>
      <c r="D345" s="273" t="s">
        <v>578</v>
      </c>
      <c r="E345" s="273" t="s">
        <v>1021</v>
      </c>
      <c r="F345" s="273">
        <v>37</v>
      </c>
      <c r="G345" s="273" t="s">
        <v>1378</v>
      </c>
      <c r="H345" s="395" t="s">
        <v>472</v>
      </c>
      <c r="I345" s="364">
        <v>269806</v>
      </c>
      <c r="J345" s="364">
        <v>0</v>
      </c>
      <c r="K345" s="364">
        <v>0</v>
      </c>
      <c r="L345" s="364">
        <v>0</v>
      </c>
      <c r="M345" s="364">
        <v>0</v>
      </c>
      <c r="N345" s="364">
        <v>0</v>
      </c>
      <c r="O345" s="364">
        <v>269806</v>
      </c>
      <c r="P345" s="364">
        <v>0</v>
      </c>
      <c r="Q345" s="364">
        <v>0</v>
      </c>
      <c r="R345" s="258">
        <v>0</v>
      </c>
      <c r="S345" s="258">
        <v>0</v>
      </c>
      <c r="T345" s="258">
        <v>6.4511393300000002</v>
      </c>
      <c r="U345" s="273"/>
      <c r="V345" s="364"/>
      <c r="W345" s="273"/>
      <c r="X345" s="258"/>
      <c r="Y345" s="273"/>
      <c r="Z345" s="273"/>
      <c r="AA345" s="273"/>
      <c r="AB345" s="258"/>
      <c r="AC345" s="394"/>
      <c r="AD345" s="273"/>
      <c r="AH345" s="196" t="s">
        <v>1434</v>
      </c>
    </row>
    <row r="346" spans="1:34" outlineLevel="2">
      <c r="C346" s="273">
        <v>141</v>
      </c>
      <c r="D346" s="273" t="s">
        <v>579</v>
      </c>
      <c r="E346" s="273" t="s">
        <v>1161</v>
      </c>
      <c r="F346" s="273">
        <v>37</v>
      </c>
      <c r="G346" s="273" t="s">
        <v>1378</v>
      </c>
      <c r="H346" s="395" t="s">
        <v>127</v>
      </c>
      <c r="I346" s="364">
        <v>136201</v>
      </c>
      <c r="J346" s="364">
        <v>0</v>
      </c>
      <c r="K346" s="364">
        <v>0</v>
      </c>
      <c r="L346" s="364">
        <v>0</v>
      </c>
      <c r="M346" s="364">
        <v>0</v>
      </c>
      <c r="N346" s="364">
        <v>0</v>
      </c>
      <c r="O346" s="364">
        <v>136201</v>
      </c>
      <c r="P346" s="364">
        <v>0</v>
      </c>
      <c r="Q346" s="364">
        <v>0</v>
      </c>
      <c r="R346" s="258">
        <v>0</v>
      </c>
      <c r="S346" s="258">
        <v>0</v>
      </c>
      <c r="T346" s="258">
        <v>2.4629475599999999</v>
      </c>
      <c r="U346" s="273"/>
      <c r="V346" s="364">
        <v>591108.97</v>
      </c>
      <c r="W346" s="273"/>
      <c r="X346" s="258">
        <v>0</v>
      </c>
      <c r="Y346" s="273"/>
      <c r="Z346" s="273"/>
      <c r="AA346" s="273"/>
      <c r="AB346" s="258" t="s">
        <v>1246</v>
      </c>
      <c r="AC346" s="394"/>
      <c r="AD346" s="273"/>
    </row>
    <row r="347" spans="1:34" outlineLevel="2">
      <c r="C347" s="273">
        <v>142</v>
      </c>
      <c r="D347" s="273" t="s">
        <v>581</v>
      </c>
      <c r="E347" s="273" t="s">
        <v>1162</v>
      </c>
      <c r="F347" s="273">
        <v>37</v>
      </c>
      <c r="G347" s="273" t="s">
        <v>1378</v>
      </c>
      <c r="H347" s="395" t="s">
        <v>585</v>
      </c>
      <c r="I347" s="364">
        <v>64184</v>
      </c>
      <c r="J347" s="364">
        <v>0</v>
      </c>
      <c r="K347" s="364">
        <v>0</v>
      </c>
      <c r="L347" s="364">
        <v>0</v>
      </c>
      <c r="M347" s="364">
        <v>0</v>
      </c>
      <c r="N347" s="364">
        <v>0</v>
      </c>
      <c r="O347" s="364">
        <v>64184</v>
      </c>
      <c r="P347" s="364">
        <v>0</v>
      </c>
      <c r="Q347" s="364">
        <v>0</v>
      </c>
      <c r="R347" s="258">
        <v>0</v>
      </c>
      <c r="S347" s="258">
        <v>0</v>
      </c>
      <c r="T347" s="258">
        <v>3.8456560799999999</v>
      </c>
      <c r="U347" s="273"/>
      <c r="V347" s="364">
        <v>1534.91</v>
      </c>
      <c r="W347" s="273"/>
      <c r="X347" s="258">
        <v>0</v>
      </c>
      <c r="Y347" s="273"/>
      <c r="Z347" s="273"/>
      <c r="AA347" s="273"/>
      <c r="AB347" s="258" t="s">
        <v>1246</v>
      </c>
      <c r="AC347" s="394"/>
      <c r="AD347" s="273"/>
    </row>
    <row r="348" spans="1:34" outlineLevel="2">
      <c r="C348" s="273">
        <v>143</v>
      </c>
      <c r="D348" s="273" t="s">
        <v>471</v>
      </c>
      <c r="E348" s="273" t="s">
        <v>1163</v>
      </c>
      <c r="F348" s="273">
        <v>37</v>
      </c>
      <c r="G348" s="273" t="s">
        <v>1378</v>
      </c>
      <c r="H348" s="395" t="s">
        <v>196</v>
      </c>
      <c r="I348" s="364">
        <v>61573</v>
      </c>
      <c r="J348" s="364">
        <v>0</v>
      </c>
      <c r="K348" s="364">
        <v>0</v>
      </c>
      <c r="L348" s="364">
        <v>0</v>
      </c>
      <c r="M348" s="364">
        <v>0</v>
      </c>
      <c r="N348" s="364">
        <v>0</v>
      </c>
      <c r="O348" s="364">
        <v>61573</v>
      </c>
      <c r="P348" s="364">
        <v>0</v>
      </c>
      <c r="Q348" s="364">
        <v>0</v>
      </c>
      <c r="R348" s="258">
        <v>0</v>
      </c>
      <c r="S348" s="258">
        <v>0</v>
      </c>
      <c r="T348" s="258">
        <v>2.46292</v>
      </c>
      <c r="U348" s="273"/>
      <c r="V348" s="364">
        <v>2570602.88</v>
      </c>
      <c r="W348" s="273"/>
      <c r="X348" s="258">
        <v>0</v>
      </c>
      <c r="Y348" s="273"/>
      <c r="Z348" s="273"/>
      <c r="AA348" s="273"/>
      <c r="AB348" s="258" t="s">
        <v>1246</v>
      </c>
      <c r="AC348" s="394"/>
      <c r="AD348" s="273"/>
    </row>
    <row r="349" spans="1:34" ht="12" customHeight="1" outlineLevel="2">
      <c r="C349" s="273">
        <v>144</v>
      </c>
      <c r="D349" s="273" t="s">
        <v>451</v>
      </c>
      <c r="E349" s="273" t="s">
        <v>1164</v>
      </c>
      <c r="F349" s="273">
        <v>37</v>
      </c>
      <c r="G349" s="273" t="s">
        <v>1378</v>
      </c>
      <c r="H349" s="395" t="s">
        <v>197</v>
      </c>
      <c r="I349" s="364">
        <v>320085</v>
      </c>
      <c r="J349" s="364">
        <v>0</v>
      </c>
      <c r="K349" s="364">
        <v>0</v>
      </c>
      <c r="L349" s="364">
        <v>0</v>
      </c>
      <c r="M349" s="364">
        <v>0</v>
      </c>
      <c r="N349" s="364">
        <v>0</v>
      </c>
      <c r="O349" s="364">
        <v>320085</v>
      </c>
      <c r="P349" s="364">
        <v>0</v>
      </c>
      <c r="Q349" s="364">
        <v>0</v>
      </c>
      <c r="R349" s="258">
        <v>0</v>
      </c>
      <c r="S349" s="258">
        <v>0</v>
      </c>
      <c r="T349" s="258">
        <v>8.2073076900000004</v>
      </c>
      <c r="U349" s="273"/>
      <c r="V349" s="364">
        <v>1362013.59</v>
      </c>
      <c r="W349" s="273"/>
      <c r="X349" s="258">
        <v>0</v>
      </c>
      <c r="Y349" s="273"/>
      <c r="Z349" s="273"/>
      <c r="AA349" s="273"/>
      <c r="AB349" s="258" t="s">
        <v>1246</v>
      </c>
      <c r="AC349" s="394"/>
      <c r="AD349" s="273"/>
    </row>
    <row r="350" spans="1:34" ht="12" customHeight="1" outlineLevel="2">
      <c r="C350" s="273">
        <v>145</v>
      </c>
      <c r="D350" s="273" t="s">
        <v>584</v>
      </c>
      <c r="E350" s="273" t="s">
        <v>1165</v>
      </c>
      <c r="F350" s="273">
        <v>37</v>
      </c>
      <c r="G350" s="273" t="s">
        <v>1378</v>
      </c>
      <c r="H350" s="196" t="s">
        <v>1436</v>
      </c>
      <c r="I350" s="364">
        <v>107510</v>
      </c>
      <c r="J350" s="364">
        <v>0</v>
      </c>
      <c r="K350" s="364">
        <v>0</v>
      </c>
      <c r="L350" s="364">
        <v>0</v>
      </c>
      <c r="M350" s="364">
        <v>0</v>
      </c>
      <c r="N350" s="364">
        <v>0</v>
      </c>
      <c r="O350" s="364">
        <v>107510</v>
      </c>
      <c r="P350" s="364">
        <v>0</v>
      </c>
      <c r="Q350" s="364">
        <v>0</v>
      </c>
      <c r="R350" s="258">
        <v>0</v>
      </c>
      <c r="S350" s="258">
        <v>0</v>
      </c>
      <c r="T350" s="258">
        <v>5.5048643100000003</v>
      </c>
      <c r="U350" s="273"/>
      <c r="V350" s="364">
        <v>557969.43000000005</v>
      </c>
      <c r="W350" s="273"/>
      <c r="X350" s="258">
        <v>0</v>
      </c>
      <c r="Y350" s="273"/>
      <c r="Z350" s="273"/>
      <c r="AA350" s="273"/>
      <c r="AB350" s="258" t="s">
        <v>1246</v>
      </c>
      <c r="AC350" s="394"/>
      <c r="AD350" s="273"/>
    </row>
    <row r="351" spans="1:34" ht="12" customHeight="1" outlineLevel="2">
      <c r="C351" s="273">
        <v>146</v>
      </c>
      <c r="D351" s="273" t="s">
        <v>1166</v>
      </c>
      <c r="E351" s="273" t="s">
        <v>1167</v>
      </c>
      <c r="F351" s="273">
        <v>37</v>
      </c>
      <c r="G351" s="273" t="s">
        <v>1378</v>
      </c>
      <c r="H351" s="395" t="s">
        <v>198</v>
      </c>
      <c r="I351" s="364">
        <v>299</v>
      </c>
      <c r="J351" s="364">
        <v>0</v>
      </c>
      <c r="K351" s="364">
        <v>0</v>
      </c>
      <c r="L351" s="364">
        <v>0</v>
      </c>
      <c r="M351" s="364">
        <v>0</v>
      </c>
      <c r="N351" s="364">
        <v>0</v>
      </c>
      <c r="O351" s="364">
        <v>299</v>
      </c>
      <c r="P351" s="364">
        <v>0</v>
      </c>
      <c r="Q351" s="364">
        <v>0</v>
      </c>
      <c r="R351" s="258">
        <v>0</v>
      </c>
      <c r="S351" s="258">
        <v>0</v>
      </c>
      <c r="T351" s="258">
        <v>7.0836299999999996E-3</v>
      </c>
      <c r="U351" s="273"/>
      <c r="V351" s="364">
        <v>615738.51</v>
      </c>
      <c r="W351" s="273"/>
      <c r="X351" s="258">
        <v>0</v>
      </c>
      <c r="Y351" s="273"/>
      <c r="Z351" s="273"/>
      <c r="AA351" s="273"/>
      <c r="AB351" s="258" t="s">
        <v>1246</v>
      </c>
      <c r="AC351" s="394"/>
      <c r="AD351" s="273"/>
    </row>
    <row r="352" spans="1:34" ht="12" customHeight="1" outlineLevel="2">
      <c r="C352" s="273">
        <v>147</v>
      </c>
      <c r="D352" s="273" t="s">
        <v>588</v>
      </c>
      <c r="E352" s="273" t="s">
        <v>1168</v>
      </c>
      <c r="F352" s="273">
        <v>37</v>
      </c>
      <c r="G352" s="273" t="s">
        <v>1378</v>
      </c>
      <c r="H352" s="395" t="s">
        <v>200</v>
      </c>
      <c r="I352" s="364">
        <v>284101</v>
      </c>
      <c r="J352" s="364">
        <v>0</v>
      </c>
      <c r="K352" s="364">
        <v>0</v>
      </c>
      <c r="L352" s="364">
        <v>0</v>
      </c>
      <c r="M352" s="364">
        <v>0</v>
      </c>
      <c r="N352" s="364">
        <v>0</v>
      </c>
      <c r="O352" s="364">
        <v>284101</v>
      </c>
      <c r="P352" s="364">
        <v>0</v>
      </c>
      <c r="Q352" s="364">
        <v>0</v>
      </c>
      <c r="R352" s="258">
        <v>0</v>
      </c>
      <c r="S352" s="258">
        <v>0</v>
      </c>
      <c r="T352" s="258">
        <v>4.9250411700000001</v>
      </c>
      <c r="U352" s="273"/>
      <c r="V352" s="364">
        <v>3917257.48</v>
      </c>
      <c r="W352" s="273"/>
      <c r="X352" s="258">
        <v>0</v>
      </c>
      <c r="Y352" s="273"/>
      <c r="Z352" s="273"/>
      <c r="AA352" s="273"/>
      <c r="AB352" s="258" t="s">
        <v>1246</v>
      </c>
      <c r="AC352" s="394"/>
      <c r="AD352" s="273"/>
    </row>
    <row r="353" spans="1:30" ht="12" customHeight="1">
      <c r="C353" s="273">
        <v>148</v>
      </c>
      <c r="D353" s="377" t="s">
        <v>1435</v>
      </c>
      <c r="E353" s="273"/>
      <c r="F353" s="273">
        <v>37</v>
      </c>
      <c r="G353" s="273" t="s">
        <v>1378</v>
      </c>
      <c r="H353" s="395" t="s">
        <v>201</v>
      </c>
      <c r="I353" s="364">
        <v>189220</v>
      </c>
      <c r="J353" s="364">
        <v>0</v>
      </c>
      <c r="K353" s="364">
        <v>0</v>
      </c>
      <c r="L353" s="364">
        <v>0</v>
      </c>
      <c r="M353" s="364">
        <v>0</v>
      </c>
      <c r="N353" s="364">
        <v>0</v>
      </c>
      <c r="O353" s="364">
        <v>189220</v>
      </c>
      <c r="P353" s="364">
        <v>0</v>
      </c>
      <c r="Q353" s="364">
        <v>0</v>
      </c>
      <c r="R353" s="258">
        <v>0</v>
      </c>
      <c r="S353" s="258">
        <v>0</v>
      </c>
      <c r="T353" s="258">
        <v>0</v>
      </c>
      <c r="U353" s="273"/>
      <c r="V353" s="364"/>
      <c r="W353" s="273"/>
      <c r="X353" s="258"/>
      <c r="Y353" s="273"/>
      <c r="Z353" s="273"/>
      <c r="AA353" s="273"/>
      <c r="AB353" s="258"/>
      <c r="AC353" s="394"/>
      <c r="AD353" s="273"/>
    </row>
    <row r="354" spans="1:30" ht="12" customHeight="1">
      <c r="C354" s="273">
        <v>149</v>
      </c>
      <c r="D354" s="273" t="s">
        <v>589</v>
      </c>
      <c r="E354" s="273" t="s">
        <v>1169</v>
      </c>
      <c r="F354" s="273">
        <v>37</v>
      </c>
      <c r="G354" s="273" t="s">
        <v>1378</v>
      </c>
      <c r="H354" s="395" t="s">
        <v>513</v>
      </c>
      <c r="I354" s="364">
        <v>39407</v>
      </c>
      <c r="J354" s="364">
        <v>0</v>
      </c>
      <c r="K354" s="364">
        <v>0</v>
      </c>
      <c r="L354" s="364">
        <v>0</v>
      </c>
      <c r="M354" s="364">
        <v>0</v>
      </c>
      <c r="N354" s="364">
        <v>0</v>
      </c>
      <c r="O354" s="364">
        <v>39407</v>
      </c>
      <c r="P354" s="364">
        <v>0</v>
      </c>
      <c r="Q354" s="364">
        <v>0</v>
      </c>
      <c r="R354" s="258">
        <v>0</v>
      </c>
      <c r="S354" s="258">
        <v>0</v>
      </c>
      <c r="T354" s="258">
        <v>1.97035</v>
      </c>
      <c r="U354" s="273"/>
      <c r="V354" s="364">
        <v>202996.67</v>
      </c>
      <c r="W354" s="273"/>
      <c r="X354" s="258">
        <v>0</v>
      </c>
      <c r="Y354" s="273"/>
      <c r="Z354" s="273"/>
      <c r="AA354" s="273"/>
      <c r="AB354" s="258" t="s">
        <v>1246</v>
      </c>
      <c r="AC354" s="394"/>
      <c r="AD354" s="273"/>
    </row>
    <row r="355" spans="1:30" ht="12" customHeight="1">
      <c r="C355" s="273">
        <v>150</v>
      </c>
      <c r="D355" s="273" t="s">
        <v>591</v>
      </c>
      <c r="E355" s="273" t="s">
        <v>1170</v>
      </c>
      <c r="F355" s="273">
        <v>37</v>
      </c>
      <c r="G355" s="273" t="s">
        <v>1378</v>
      </c>
      <c r="H355" s="395" t="s">
        <v>203</v>
      </c>
      <c r="I355" s="364">
        <v>168712</v>
      </c>
      <c r="J355" s="364">
        <v>0</v>
      </c>
      <c r="K355" s="364">
        <v>0</v>
      </c>
      <c r="L355" s="364">
        <v>0</v>
      </c>
      <c r="M355" s="364">
        <v>0</v>
      </c>
      <c r="N355" s="364">
        <v>0</v>
      </c>
      <c r="O355" s="364">
        <v>168712</v>
      </c>
      <c r="P355" s="364">
        <v>0</v>
      </c>
      <c r="Q355" s="364">
        <v>0</v>
      </c>
      <c r="R355" s="258">
        <v>0</v>
      </c>
      <c r="S355" s="258">
        <v>0</v>
      </c>
      <c r="T355" s="258">
        <v>2.609944</v>
      </c>
      <c r="U355" s="273"/>
      <c r="V355" s="364">
        <v>2841017.5</v>
      </c>
      <c r="W355" s="273"/>
      <c r="X355" s="258">
        <v>0</v>
      </c>
      <c r="Y355" s="273"/>
      <c r="Z355" s="273"/>
      <c r="AA355" s="273"/>
      <c r="AB355" s="258" t="s">
        <v>1246</v>
      </c>
      <c r="AC355" s="394"/>
      <c r="AD355" s="273"/>
    </row>
    <row r="356" spans="1:30" ht="12" customHeight="1">
      <c r="C356" s="273">
        <v>151</v>
      </c>
      <c r="D356" s="273" t="s">
        <v>592</v>
      </c>
      <c r="E356" s="273" t="s">
        <v>1171</v>
      </c>
      <c r="F356" s="273">
        <v>37</v>
      </c>
      <c r="G356" s="273" t="s">
        <v>1378</v>
      </c>
      <c r="H356" s="408" t="s">
        <v>1438</v>
      </c>
      <c r="I356" s="243">
        <v>37750</v>
      </c>
      <c r="J356" s="243">
        <v>0</v>
      </c>
      <c r="K356" s="243">
        <v>0</v>
      </c>
      <c r="L356" s="243">
        <v>0</v>
      </c>
      <c r="M356" s="243">
        <v>0</v>
      </c>
      <c r="N356" s="243">
        <v>0</v>
      </c>
      <c r="O356" s="243">
        <v>37750</v>
      </c>
      <c r="P356" s="243">
        <v>0</v>
      </c>
      <c r="Q356" s="243">
        <v>0</v>
      </c>
      <c r="R356" s="404">
        <v>0</v>
      </c>
      <c r="S356" s="404">
        <v>0</v>
      </c>
      <c r="T356" s="404">
        <v>9.4375</v>
      </c>
      <c r="U356" s="273"/>
      <c r="V356" s="364">
        <v>1141201.3899999999</v>
      </c>
      <c r="W356" s="273"/>
      <c r="X356" s="258">
        <v>0</v>
      </c>
      <c r="Y356" s="273"/>
      <c r="Z356" s="273"/>
      <c r="AA356" s="273"/>
      <c r="AB356" s="258" t="s">
        <v>1246</v>
      </c>
      <c r="AC356" s="394"/>
      <c r="AD356" s="273"/>
    </row>
    <row r="357" spans="1:30" ht="12" customHeight="1">
      <c r="C357" s="273">
        <v>152</v>
      </c>
      <c r="D357" s="273" t="s">
        <v>512</v>
      </c>
      <c r="E357" s="273" t="s">
        <v>1172</v>
      </c>
      <c r="F357" s="273">
        <v>37</v>
      </c>
      <c r="G357" s="273" t="s">
        <v>1378</v>
      </c>
      <c r="H357" s="395" t="s">
        <v>204</v>
      </c>
      <c r="I357" s="364">
        <v>213390</v>
      </c>
      <c r="J357" s="364">
        <v>0</v>
      </c>
      <c r="K357" s="364">
        <v>0</v>
      </c>
      <c r="L357" s="364">
        <v>0</v>
      </c>
      <c r="M357" s="364">
        <v>0</v>
      </c>
      <c r="N357" s="364">
        <v>0</v>
      </c>
      <c r="O357" s="364">
        <v>213390</v>
      </c>
      <c r="P357" s="364">
        <v>0</v>
      </c>
      <c r="Q357" s="364">
        <v>0</v>
      </c>
      <c r="R357" s="258">
        <v>0</v>
      </c>
      <c r="S357" s="258">
        <v>0</v>
      </c>
      <c r="T357" s="258">
        <v>2.4629501399999998</v>
      </c>
      <c r="U357" s="273"/>
      <c r="V357" s="364">
        <v>394072.65</v>
      </c>
      <c r="W357" s="273"/>
      <c r="X357" s="258">
        <v>0</v>
      </c>
      <c r="Y357" s="273"/>
      <c r="Z357" s="273"/>
      <c r="AA357" s="273"/>
      <c r="AB357" s="258" t="s">
        <v>1246</v>
      </c>
      <c r="AC357" s="394"/>
      <c r="AD357" s="273"/>
    </row>
    <row r="358" spans="1:30" ht="12" customHeight="1">
      <c r="C358" s="273">
        <v>153</v>
      </c>
      <c r="D358" s="273" t="s">
        <v>594</v>
      </c>
      <c r="E358" s="273" t="s">
        <v>1173</v>
      </c>
      <c r="F358" s="273">
        <v>37</v>
      </c>
      <c r="G358" s="273" t="s">
        <v>1378</v>
      </c>
      <c r="H358" s="395" t="s">
        <v>206</v>
      </c>
      <c r="I358" s="364">
        <v>64250</v>
      </c>
      <c r="J358" s="364">
        <v>0</v>
      </c>
      <c r="K358" s="364">
        <v>0</v>
      </c>
      <c r="L358" s="364">
        <v>0</v>
      </c>
      <c r="M358" s="364">
        <v>0</v>
      </c>
      <c r="N358" s="364">
        <v>0</v>
      </c>
      <c r="O358" s="364">
        <v>64250</v>
      </c>
      <c r="P358" s="364">
        <v>0</v>
      </c>
      <c r="Q358" s="364">
        <v>0</v>
      </c>
      <c r="R358" s="258">
        <v>0</v>
      </c>
      <c r="S358" s="258">
        <v>0</v>
      </c>
      <c r="T358" s="258">
        <v>6.4249999999999998</v>
      </c>
      <c r="U358" s="273"/>
      <c r="V358" s="364">
        <v>1678719.93</v>
      </c>
      <c r="W358" s="273"/>
      <c r="X358" s="258">
        <v>0</v>
      </c>
      <c r="Y358" s="273"/>
      <c r="Z358" s="273"/>
      <c r="AA358" s="273"/>
      <c r="AB358" s="258" t="s">
        <v>1246</v>
      </c>
      <c r="AC358" s="394"/>
      <c r="AD358" s="273"/>
    </row>
    <row r="359" spans="1:30" ht="12" customHeight="1">
      <c r="C359" s="409">
        <v>154</v>
      </c>
      <c r="D359" s="410" t="s">
        <v>1437</v>
      </c>
      <c r="E359" s="409"/>
      <c r="F359" s="409">
        <v>37</v>
      </c>
      <c r="G359" s="409" t="s">
        <v>1378</v>
      </c>
      <c r="H359" s="395" t="s">
        <v>481</v>
      </c>
      <c r="I359" s="364">
        <v>74114</v>
      </c>
      <c r="J359" s="364">
        <v>0</v>
      </c>
      <c r="K359" s="364">
        <v>0</v>
      </c>
      <c r="L359" s="364">
        <v>0</v>
      </c>
      <c r="M359" s="364">
        <v>0</v>
      </c>
      <c r="N359" s="364">
        <v>0</v>
      </c>
      <c r="O359" s="364">
        <v>74114</v>
      </c>
      <c r="P359" s="364">
        <v>0</v>
      </c>
      <c r="Q359" s="364">
        <v>0</v>
      </c>
      <c r="R359" s="258">
        <v>0</v>
      </c>
      <c r="S359" s="258">
        <v>0</v>
      </c>
      <c r="T359" s="258">
        <v>1.49098737</v>
      </c>
      <c r="U359" s="273"/>
      <c r="V359" s="364"/>
      <c r="W359" s="273"/>
      <c r="X359" s="258"/>
      <c r="Y359" s="273"/>
      <c r="Z359" s="273"/>
      <c r="AA359" s="273"/>
      <c r="AB359" s="258"/>
      <c r="AC359" s="394"/>
      <c r="AD359" s="273"/>
    </row>
    <row r="360" spans="1:30" ht="12" customHeight="1">
      <c r="A360" s="196">
        <v>3</v>
      </c>
      <c r="B360" s="196" t="s">
        <v>371</v>
      </c>
      <c r="C360" s="273">
        <v>155</v>
      </c>
      <c r="D360" s="273" t="s">
        <v>595</v>
      </c>
      <c r="E360" s="273" t="s">
        <v>1174</v>
      </c>
      <c r="F360" s="273">
        <v>37</v>
      </c>
      <c r="G360" s="273" t="s">
        <v>1378</v>
      </c>
      <c r="H360" s="196" t="s">
        <v>1440</v>
      </c>
      <c r="I360" s="364">
        <v>200000</v>
      </c>
      <c r="J360" s="364">
        <v>0</v>
      </c>
      <c r="K360" s="364">
        <v>0</v>
      </c>
      <c r="L360" s="364">
        <v>0</v>
      </c>
      <c r="M360" s="364">
        <v>0</v>
      </c>
      <c r="N360" s="364">
        <v>0</v>
      </c>
      <c r="O360" s="364">
        <v>200000</v>
      </c>
      <c r="P360" s="364">
        <v>0</v>
      </c>
      <c r="Q360" s="364">
        <v>0</v>
      </c>
      <c r="R360" s="258">
        <v>0</v>
      </c>
      <c r="S360" s="258">
        <v>0</v>
      </c>
      <c r="T360" s="258">
        <v>10</v>
      </c>
      <c r="U360" s="273"/>
      <c r="V360" s="364">
        <v>2133903.39</v>
      </c>
      <c r="W360" s="273"/>
      <c r="X360" s="258">
        <v>0</v>
      </c>
      <c r="Y360" s="273"/>
      <c r="Z360" s="273"/>
      <c r="AA360" s="273"/>
      <c r="AB360" s="258" t="s">
        <v>1246</v>
      </c>
      <c r="AC360" s="394"/>
      <c r="AD360" s="273"/>
    </row>
    <row r="361" spans="1:30" ht="12" customHeight="1">
      <c r="A361" s="196">
        <v>3</v>
      </c>
      <c r="B361" s="196" t="s">
        <v>371</v>
      </c>
      <c r="C361" s="273">
        <v>156</v>
      </c>
      <c r="D361" s="273" t="s">
        <v>599</v>
      </c>
      <c r="E361" s="273" t="s">
        <v>1031</v>
      </c>
      <c r="F361" s="273">
        <v>37</v>
      </c>
      <c r="G361" s="273" t="s">
        <v>1378</v>
      </c>
      <c r="H361" s="196" t="s">
        <v>1442</v>
      </c>
      <c r="I361" s="364">
        <v>2690</v>
      </c>
      <c r="J361" s="364">
        <v>0</v>
      </c>
      <c r="K361" s="364">
        <v>0</v>
      </c>
      <c r="L361" s="364">
        <v>0</v>
      </c>
      <c r="M361" s="364">
        <v>0</v>
      </c>
      <c r="N361" s="364">
        <v>0</v>
      </c>
      <c r="O361" s="364">
        <v>2690</v>
      </c>
      <c r="P361" s="364">
        <v>0</v>
      </c>
      <c r="Q361" s="364">
        <v>0</v>
      </c>
      <c r="R361" s="258">
        <v>0</v>
      </c>
      <c r="S361" s="258">
        <v>0</v>
      </c>
      <c r="T361" s="368">
        <v>0.53800000000000003</v>
      </c>
      <c r="U361" s="273"/>
      <c r="V361" s="364"/>
      <c r="W361" s="273"/>
      <c r="X361" s="258"/>
      <c r="Y361" s="273"/>
      <c r="Z361" s="273"/>
      <c r="AA361" s="273"/>
      <c r="AB361" s="258"/>
      <c r="AC361" s="394"/>
      <c r="AD361" s="273"/>
    </row>
    <row r="362" spans="1:30" ht="12" customHeight="1">
      <c r="A362" s="196">
        <v>3</v>
      </c>
      <c r="B362" s="196" t="s">
        <v>342</v>
      </c>
      <c r="C362" s="273">
        <v>157</v>
      </c>
      <c r="D362" s="273" t="s">
        <v>480</v>
      </c>
      <c r="E362" s="273" t="s">
        <v>1175</v>
      </c>
      <c r="F362" s="273">
        <v>37</v>
      </c>
      <c r="G362" s="273" t="s">
        <v>1378</v>
      </c>
      <c r="H362" s="395" t="s">
        <v>1177</v>
      </c>
      <c r="I362" s="364">
        <v>3408091</v>
      </c>
      <c r="J362" s="364">
        <v>0</v>
      </c>
      <c r="K362" s="364">
        <v>0</v>
      </c>
      <c r="L362" s="364">
        <v>0</v>
      </c>
      <c r="M362" s="364">
        <v>0</v>
      </c>
      <c r="N362" s="364">
        <v>0</v>
      </c>
      <c r="O362" s="364">
        <v>3408091</v>
      </c>
      <c r="P362" s="364">
        <v>0</v>
      </c>
      <c r="Q362" s="364">
        <v>0</v>
      </c>
      <c r="R362" s="258">
        <v>0</v>
      </c>
      <c r="S362" s="258">
        <v>0</v>
      </c>
      <c r="T362" s="258">
        <v>5.1969243199999999</v>
      </c>
      <c r="U362" s="273"/>
      <c r="V362" s="364">
        <v>307757.93</v>
      </c>
      <c r="W362" s="273"/>
      <c r="X362" s="258">
        <v>0</v>
      </c>
      <c r="Y362" s="273"/>
      <c r="Z362" s="273"/>
      <c r="AA362" s="273"/>
      <c r="AB362" s="258" t="s">
        <v>1246</v>
      </c>
      <c r="AC362" s="394"/>
      <c r="AD362" s="273"/>
    </row>
    <row r="363" spans="1:30" ht="12" customHeight="1">
      <c r="A363" s="196">
        <v>4</v>
      </c>
      <c r="B363" s="196" t="s">
        <v>336</v>
      </c>
      <c r="C363" s="273">
        <v>158</v>
      </c>
      <c r="D363" s="377" t="s">
        <v>1439</v>
      </c>
      <c r="E363" s="273"/>
      <c r="F363" s="273">
        <v>37</v>
      </c>
      <c r="G363" s="273" t="s">
        <v>1378</v>
      </c>
      <c r="H363" s="395" t="s">
        <v>602</v>
      </c>
      <c r="I363" s="364">
        <v>84233</v>
      </c>
      <c r="J363" s="364">
        <v>0</v>
      </c>
      <c r="K363" s="364">
        <v>0</v>
      </c>
      <c r="L363" s="364">
        <v>0</v>
      </c>
      <c r="M363" s="364">
        <v>0</v>
      </c>
      <c r="N363" s="364">
        <v>0</v>
      </c>
      <c r="O363" s="364">
        <v>84233</v>
      </c>
      <c r="P363" s="364">
        <v>0</v>
      </c>
      <c r="Q363" s="364">
        <v>0</v>
      </c>
      <c r="R363" s="258">
        <v>0</v>
      </c>
      <c r="S363" s="258">
        <v>0</v>
      </c>
      <c r="T363" s="258">
        <v>4.8133142900000001</v>
      </c>
      <c r="U363" s="273"/>
      <c r="V363" s="364"/>
      <c r="W363" s="273"/>
      <c r="X363" s="258"/>
      <c r="Y363" s="273"/>
      <c r="Z363" s="273"/>
      <c r="AA363" s="273"/>
      <c r="AB363" s="258"/>
      <c r="AC363" s="394"/>
      <c r="AD363" s="273"/>
    </row>
    <row r="364" spans="1:30" ht="12" customHeight="1">
      <c r="A364" s="196">
        <v>4</v>
      </c>
      <c r="B364" s="196" t="s">
        <v>371</v>
      </c>
      <c r="C364" s="273">
        <v>159</v>
      </c>
      <c r="D364" s="377" t="s">
        <v>1441</v>
      </c>
      <c r="E364" s="273"/>
      <c r="F364" s="273">
        <v>37</v>
      </c>
      <c r="G364" s="273" t="s">
        <v>1378</v>
      </c>
      <c r="H364" s="395" t="s">
        <v>167</v>
      </c>
      <c r="I364" s="364">
        <v>266145</v>
      </c>
      <c r="J364" s="364">
        <v>0</v>
      </c>
      <c r="K364" s="364">
        <v>0</v>
      </c>
      <c r="L364" s="364">
        <v>0</v>
      </c>
      <c r="M364" s="364">
        <v>0</v>
      </c>
      <c r="N364" s="364">
        <v>0</v>
      </c>
      <c r="O364" s="364">
        <v>266145</v>
      </c>
      <c r="P364" s="364">
        <v>0</v>
      </c>
      <c r="Q364" s="364">
        <v>0</v>
      </c>
      <c r="R364" s="258">
        <v>0</v>
      </c>
      <c r="S364" s="258">
        <v>0</v>
      </c>
      <c r="T364" s="258">
        <v>7.8277941200000001</v>
      </c>
      <c r="U364" s="273"/>
      <c r="V364" s="364"/>
      <c r="W364" s="273"/>
      <c r="X364" s="258"/>
      <c r="Y364" s="273"/>
      <c r="Z364" s="273"/>
      <c r="AA364" s="273"/>
      <c r="AB364" s="258"/>
      <c r="AC364" s="394"/>
      <c r="AD364" s="273"/>
    </row>
    <row r="365" spans="1:30" ht="12" customHeight="1">
      <c r="A365" s="196">
        <v>4</v>
      </c>
      <c r="B365" s="196" t="s">
        <v>371</v>
      </c>
      <c r="C365" s="273">
        <v>160</v>
      </c>
      <c r="D365" s="273" t="s">
        <v>757</v>
      </c>
      <c r="E365" s="273" t="s">
        <v>1176</v>
      </c>
      <c r="F365" s="273">
        <v>37</v>
      </c>
      <c r="G365" s="273" t="s">
        <v>1378</v>
      </c>
      <c r="H365" s="395" t="s">
        <v>191</v>
      </c>
      <c r="I365" s="364">
        <v>54184</v>
      </c>
      <c r="J365" s="364">
        <v>0</v>
      </c>
      <c r="K365" s="364">
        <v>0</v>
      </c>
      <c r="L365" s="364">
        <v>0</v>
      </c>
      <c r="M365" s="364">
        <v>0</v>
      </c>
      <c r="N365" s="364">
        <v>0</v>
      </c>
      <c r="O365" s="364">
        <v>54184</v>
      </c>
      <c r="P365" s="364">
        <v>0</v>
      </c>
      <c r="Q365" s="364">
        <v>0</v>
      </c>
      <c r="R365" s="258">
        <v>0</v>
      </c>
      <c r="S365" s="258">
        <v>0</v>
      </c>
      <c r="T365" s="258">
        <v>2.4629090900000001</v>
      </c>
      <c r="U365" s="273"/>
      <c r="V365" s="364">
        <v>65420900.75</v>
      </c>
      <c r="W365" s="273"/>
      <c r="X365" s="258">
        <v>0</v>
      </c>
      <c r="Y365" s="273"/>
      <c r="Z365" s="273"/>
      <c r="AA365" s="273"/>
      <c r="AB365" s="258" t="s">
        <v>1246</v>
      </c>
      <c r="AC365" s="394"/>
      <c r="AD365" s="273"/>
    </row>
    <row r="366" spans="1:30" ht="12" customHeight="1">
      <c r="A366" s="196">
        <v>5</v>
      </c>
      <c r="B366" s="196" t="s">
        <v>371</v>
      </c>
      <c r="C366" s="273">
        <v>161</v>
      </c>
      <c r="D366" s="273" t="s">
        <v>601</v>
      </c>
      <c r="E366" s="273" t="s">
        <v>1178</v>
      </c>
      <c r="F366" s="273">
        <v>37</v>
      </c>
      <c r="G366" s="273" t="s">
        <v>1378</v>
      </c>
      <c r="H366" s="395" t="s">
        <v>605</v>
      </c>
      <c r="I366" s="364">
        <v>34948</v>
      </c>
      <c r="J366" s="364">
        <v>0</v>
      </c>
      <c r="K366" s="364">
        <v>0</v>
      </c>
      <c r="L366" s="364">
        <v>0</v>
      </c>
      <c r="M366" s="364">
        <v>0</v>
      </c>
      <c r="N366" s="364">
        <v>0</v>
      </c>
      <c r="O366" s="364">
        <v>34948</v>
      </c>
      <c r="P366" s="364">
        <v>0</v>
      </c>
      <c r="Q366" s="364">
        <v>0</v>
      </c>
      <c r="R366" s="258">
        <v>0</v>
      </c>
      <c r="S366" s="258">
        <v>0</v>
      </c>
      <c r="T366" s="258">
        <v>0.45438942999999998</v>
      </c>
      <c r="U366" s="273"/>
      <c r="V366" s="364">
        <v>1452916.3</v>
      </c>
      <c r="W366" s="273"/>
      <c r="X366" s="258">
        <v>0</v>
      </c>
      <c r="Y366" s="273"/>
      <c r="Z366" s="273"/>
      <c r="AA366" s="273"/>
      <c r="AB366" s="258" t="s">
        <v>1246</v>
      </c>
      <c r="AC366" s="394"/>
      <c r="AD366" s="273"/>
    </row>
    <row r="367" spans="1:30" ht="12" customHeight="1">
      <c r="A367" s="196">
        <v>4</v>
      </c>
      <c r="B367" s="196" t="s">
        <v>371</v>
      </c>
      <c r="C367" s="273">
        <v>162</v>
      </c>
      <c r="D367" s="273" t="s">
        <v>538</v>
      </c>
      <c r="E367" s="273" t="s">
        <v>1179</v>
      </c>
      <c r="F367" s="273">
        <v>37</v>
      </c>
      <c r="G367" s="273" t="s">
        <v>1378</v>
      </c>
      <c r="H367" s="196" t="s">
        <v>1444</v>
      </c>
      <c r="I367" s="364">
        <v>40000</v>
      </c>
      <c r="J367" s="364">
        <v>0</v>
      </c>
      <c r="K367" s="364">
        <v>0</v>
      </c>
      <c r="L367" s="364">
        <v>0</v>
      </c>
      <c r="M367" s="364">
        <v>0</v>
      </c>
      <c r="N367" s="364">
        <v>0</v>
      </c>
      <c r="O367" s="364">
        <v>40000</v>
      </c>
      <c r="P367" s="364">
        <v>0</v>
      </c>
      <c r="Q367" s="364">
        <v>0</v>
      </c>
      <c r="R367" s="258">
        <v>0</v>
      </c>
      <c r="S367" s="258">
        <v>0</v>
      </c>
      <c r="T367" s="258">
        <v>5.0750000000000002</v>
      </c>
      <c r="U367" s="273"/>
      <c r="V367" s="364">
        <v>2663394.67</v>
      </c>
      <c r="W367" s="273"/>
      <c r="X367" s="258">
        <v>0</v>
      </c>
      <c r="Y367" s="273"/>
      <c r="Z367" s="273"/>
      <c r="AA367" s="273"/>
      <c r="AB367" s="258" t="s">
        <v>1246</v>
      </c>
      <c r="AC367" s="394"/>
      <c r="AD367" s="273"/>
    </row>
    <row r="368" spans="1:30" ht="12" customHeight="1">
      <c r="A368" s="196">
        <v>5</v>
      </c>
      <c r="B368" s="196" t="s">
        <v>371</v>
      </c>
      <c r="C368" s="273">
        <v>163</v>
      </c>
      <c r="D368" s="273" t="s">
        <v>604</v>
      </c>
      <c r="E368" s="273" t="s">
        <v>1180</v>
      </c>
      <c r="F368" s="273">
        <v>37</v>
      </c>
      <c r="G368" s="273" t="s">
        <v>1378</v>
      </c>
      <c r="H368" s="196" t="s">
        <v>1446</v>
      </c>
      <c r="I368" s="364">
        <v>17972</v>
      </c>
      <c r="J368" s="364">
        <v>0</v>
      </c>
      <c r="K368" s="364">
        <v>0</v>
      </c>
      <c r="L368" s="364">
        <v>0</v>
      </c>
      <c r="M368" s="364">
        <v>0</v>
      </c>
      <c r="N368" s="364">
        <v>0</v>
      </c>
      <c r="O368" s="364">
        <v>17972</v>
      </c>
      <c r="P368" s="364">
        <v>0</v>
      </c>
      <c r="Q368" s="364">
        <v>0</v>
      </c>
      <c r="R368" s="258">
        <v>0</v>
      </c>
      <c r="S368" s="258">
        <v>0</v>
      </c>
      <c r="T368" s="258">
        <v>1.7971999999999999</v>
      </c>
      <c r="U368" s="273"/>
      <c r="V368" s="364">
        <v>2713182.79</v>
      </c>
      <c r="W368" s="273"/>
      <c r="X368" s="258">
        <v>0</v>
      </c>
      <c r="Y368" s="273"/>
      <c r="Z368" s="273"/>
      <c r="AA368" s="273"/>
      <c r="AB368" s="258" t="s">
        <v>1246</v>
      </c>
      <c r="AC368" s="394"/>
      <c r="AD368" s="273"/>
    </row>
    <row r="369" spans="1:30" ht="12" customHeight="1">
      <c r="A369" s="196">
        <v>5</v>
      </c>
      <c r="B369" s="196" t="s">
        <v>371</v>
      </c>
      <c r="C369" s="273">
        <v>164</v>
      </c>
      <c r="D369" s="377" t="s">
        <v>1443</v>
      </c>
      <c r="E369" s="273"/>
      <c r="F369" s="273">
        <v>37</v>
      </c>
      <c r="G369" s="273" t="s">
        <v>1378</v>
      </c>
      <c r="H369" s="395" t="s">
        <v>474</v>
      </c>
      <c r="I369" s="364">
        <v>43200</v>
      </c>
      <c r="J369" s="364">
        <v>0</v>
      </c>
      <c r="K369" s="364">
        <v>0</v>
      </c>
      <c r="L369" s="364">
        <v>0</v>
      </c>
      <c r="M369" s="364">
        <v>0</v>
      </c>
      <c r="N369" s="364">
        <v>0</v>
      </c>
      <c r="O369" s="364">
        <v>43200</v>
      </c>
      <c r="P369" s="364">
        <v>0</v>
      </c>
      <c r="Q369" s="364">
        <v>0</v>
      </c>
      <c r="R369" s="258">
        <v>0</v>
      </c>
      <c r="S369" s="258">
        <v>0</v>
      </c>
      <c r="T369" s="258">
        <v>6.1714285699999998</v>
      </c>
      <c r="U369" s="273"/>
      <c r="V369" s="364"/>
      <c r="W369" s="273"/>
      <c r="X369" s="258"/>
      <c r="Y369" s="273"/>
      <c r="Z369" s="273"/>
      <c r="AA369" s="273"/>
      <c r="AB369" s="258"/>
      <c r="AC369" s="394"/>
      <c r="AD369" s="273"/>
    </row>
    <row r="370" spans="1:30" ht="12" customHeight="1">
      <c r="A370" s="196">
        <v>5</v>
      </c>
      <c r="B370" s="196" t="s">
        <v>511</v>
      </c>
      <c r="C370" s="273">
        <v>165</v>
      </c>
      <c r="D370" s="377" t="s">
        <v>1445</v>
      </c>
      <c r="E370" s="273"/>
      <c r="F370" s="273">
        <v>37</v>
      </c>
      <c r="G370" s="273" t="s">
        <v>1378</v>
      </c>
      <c r="H370" s="395" t="s">
        <v>611</v>
      </c>
      <c r="I370" s="364">
        <v>81277</v>
      </c>
      <c r="J370" s="364">
        <v>0</v>
      </c>
      <c r="K370" s="364">
        <v>0</v>
      </c>
      <c r="L370" s="364">
        <v>0</v>
      </c>
      <c r="M370" s="364">
        <v>0</v>
      </c>
      <c r="N370" s="364">
        <v>0</v>
      </c>
      <c r="O370" s="364">
        <v>81277</v>
      </c>
      <c r="P370" s="364">
        <v>0</v>
      </c>
      <c r="Q370" s="364">
        <v>0</v>
      </c>
      <c r="R370" s="258">
        <v>0</v>
      </c>
      <c r="S370" s="258">
        <v>0</v>
      </c>
      <c r="T370" s="258">
        <v>0</v>
      </c>
      <c r="U370" s="273"/>
      <c r="V370" s="364"/>
      <c r="W370" s="273"/>
      <c r="X370" s="258"/>
      <c r="Y370" s="273"/>
      <c r="Z370" s="273"/>
      <c r="AA370" s="273"/>
      <c r="AB370" s="258"/>
      <c r="AC370" s="394"/>
      <c r="AD370" s="273"/>
    </row>
    <row r="371" spans="1:30" ht="12" customHeight="1">
      <c r="A371" s="196">
        <v>6</v>
      </c>
      <c r="B371" s="196" t="s">
        <v>371</v>
      </c>
      <c r="C371" s="273">
        <v>166</v>
      </c>
      <c r="D371" s="273" t="s">
        <v>473</v>
      </c>
      <c r="E371" s="273" t="s">
        <v>1181</v>
      </c>
      <c r="F371" s="273">
        <v>37</v>
      </c>
      <c r="G371" s="273" t="s">
        <v>1378</v>
      </c>
      <c r="H371" s="395" t="s">
        <v>211</v>
      </c>
      <c r="I371" s="364">
        <v>727080</v>
      </c>
      <c r="J371" s="364">
        <v>0</v>
      </c>
      <c r="K371" s="364">
        <v>0</v>
      </c>
      <c r="L371" s="364">
        <v>0</v>
      </c>
      <c r="M371" s="364">
        <v>0</v>
      </c>
      <c r="N371" s="364">
        <v>0</v>
      </c>
      <c r="O371" s="364">
        <v>727080</v>
      </c>
      <c r="P371" s="364">
        <v>0</v>
      </c>
      <c r="Q371" s="364">
        <v>0</v>
      </c>
      <c r="R371" s="258">
        <v>0</v>
      </c>
      <c r="S371" s="258">
        <v>0</v>
      </c>
      <c r="T371" s="258">
        <v>4.8003486000000004</v>
      </c>
      <c r="U371" s="273"/>
      <c r="V371" s="364">
        <v>314757.65000000002</v>
      </c>
      <c r="W371" s="273"/>
      <c r="X371" s="258">
        <v>0</v>
      </c>
      <c r="Y371" s="273"/>
      <c r="Z371" s="273"/>
      <c r="AA371" s="273"/>
      <c r="AB371" s="258" t="s">
        <v>1246</v>
      </c>
      <c r="AC371" s="394"/>
      <c r="AD371" s="273"/>
    </row>
    <row r="372" spans="1:30" ht="12" customHeight="1">
      <c r="A372" s="196">
        <v>8</v>
      </c>
      <c r="B372" s="196" t="s">
        <v>371</v>
      </c>
      <c r="C372" s="273">
        <v>167</v>
      </c>
      <c r="D372" s="273" t="s">
        <v>610</v>
      </c>
      <c r="E372" s="273" t="s">
        <v>1182</v>
      </c>
      <c r="F372" s="273">
        <v>37</v>
      </c>
      <c r="G372" s="273" t="s">
        <v>1378</v>
      </c>
      <c r="H372" s="395" t="s">
        <v>614</v>
      </c>
      <c r="I372" s="364">
        <v>317647</v>
      </c>
      <c r="J372" s="364">
        <v>0</v>
      </c>
      <c r="K372" s="364">
        <v>0</v>
      </c>
      <c r="L372" s="364">
        <v>0</v>
      </c>
      <c r="M372" s="364">
        <v>0</v>
      </c>
      <c r="N372" s="364">
        <v>0</v>
      </c>
      <c r="O372" s="364">
        <v>317647</v>
      </c>
      <c r="P372" s="364">
        <v>0</v>
      </c>
      <c r="Q372" s="364">
        <v>0</v>
      </c>
      <c r="R372" s="258">
        <v>0</v>
      </c>
      <c r="S372" s="258">
        <v>0</v>
      </c>
      <c r="T372" s="258">
        <v>4.9249887599999997</v>
      </c>
      <c r="U372" s="273"/>
      <c r="V372" s="364">
        <v>1219162.25</v>
      </c>
      <c r="W372" s="273"/>
      <c r="X372" s="258">
        <v>0</v>
      </c>
      <c r="Y372" s="273"/>
      <c r="Z372" s="273"/>
      <c r="AA372" s="273"/>
      <c r="AB372" s="258" t="s">
        <v>1246</v>
      </c>
      <c r="AC372" s="394"/>
      <c r="AD372" s="273"/>
    </row>
    <row r="373" spans="1:30" ht="12" customHeight="1">
      <c r="A373" s="196">
        <v>17</v>
      </c>
      <c r="B373" s="196" t="s">
        <v>371</v>
      </c>
      <c r="C373" s="273">
        <v>168</v>
      </c>
      <c r="D373" s="273" t="s">
        <v>612</v>
      </c>
      <c r="E373" s="273" t="s">
        <v>1183</v>
      </c>
      <c r="F373" s="273">
        <v>37</v>
      </c>
      <c r="G373" s="273" t="s">
        <v>1378</v>
      </c>
      <c r="H373" s="395" t="s">
        <v>759</v>
      </c>
      <c r="I373" s="401">
        <v>370674</v>
      </c>
      <c r="J373" s="364">
        <v>0</v>
      </c>
      <c r="K373" s="364">
        <v>0</v>
      </c>
      <c r="L373" s="364">
        <v>0</v>
      </c>
      <c r="M373" s="364">
        <v>0</v>
      </c>
      <c r="N373" s="364">
        <v>0</v>
      </c>
      <c r="O373" s="364">
        <v>370674</v>
      </c>
      <c r="P373" s="364">
        <v>0</v>
      </c>
      <c r="Q373" s="364">
        <v>0</v>
      </c>
      <c r="R373" s="258">
        <v>0</v>
      </c>
      <c r="S373" s="411">
        <v>0</v>
      </c>
      <c r="T373" s="258">
        <v>4.9259003300000002</v>
      </c>
      <c r="U373" s="273"/>
      <c r="V373" s="364">
        <v>14401412.880000001</v>
      </c>
      <c r="W373" s="273"/>
      <c r="X373" s="258">
        <v>0</v>
      </c>
      <c r="Y373" s="273"/>
      <c r="Z373" s="273"/>
      <c r="AA373" s="273"/>
      <c r="AB373" s="258" t="s">
        <v>1246</v>
      </c>
      <c r="AC373" s="394"/>
      <c r="AD373" s="273"/>
    </row>
    <row r="374" spans="1:30" ht="12" customHeight="1">
      <c r="A374" s="196">
        <v>8</v>
      </c>
      <c r="B374" s="196" t="s">
        <v>363</v>
      </c>
      <c r="C374" s="273">
        <v>169</v>
      </c>
      <c r="D374" s="273" t="s">
        <v>613</v>
      </c>
      <c r="E374" s="273" t="s">
        <v>1184</v>
      </c>
      <c r="F374" s="273">
        <v>37</v>
      </c>
      <c r="G374" s="273" t="s">
        <v>1378</v>
      </c>
      <c r="H374" s="196" t="s">
        <v>1448</v>
      </c>
      <c r="I374" s="364">
        <v>24600</v>
      </c>
      <c r="J374" s="364">
        <v>0</v>
      </c>
      <c r="K374" s="364">
        <v>0</v>
      </c>
      <c r="L374" s="364">
        <v>0</v>
      </c>
      <c r="M374" s="364">
        <v>0</v>
      </c>
      <c r="N374" s="364">
        <v>0</v>
      </c>
      <c r="O374" s="364">
        <v>24600</v>
      </c>
      <c r="P374" s="364">
        <v>0</v>
      </c>
      <c r="Q374" s="364">
        <v>0</v>
      </c>
      <c r="R374" s="258">
        <v>0</v>
      </c>
      <c r="S374" s="258">
        <v>0</v>
      </c>
      <c r="T374" s="258">
        <v>2.46</v>
      </c>
      <c r="U374" s="273"/>
      <c r="V374" s="364">
        <v>3176471.84</v>
      </c>
      <c r="W374" s="273"/>
      <c r="X374" s="258">
        <v>0</v>
      </c>
      <c r="Y374" s="273"/>
      <c r="Z374" s="273"/>
      <c r="AA374" s="273"/>
      <c r="AB374" s="258" t="s">
        <v>1246</v>
      </c>
      <c r="AC374" s="394"/>
      <c r="AD374" s="273"/>
    </row>
    <row r="375" spans="1:30" ht="12" customHeight="1">
      <c r="A375" s="196">
        <v>8</v>
      </c>
      <c r="B375" s="196" t="s">
        <v>433</v>
      </c>
      <c r="C375" s="273">
        <v>170</v>
      </c>
      <c r="D375" s="273" t="s">
        <v>758</v>
      </c>
      <c r="E375" s="273" t="s">
        <v>1144</v>
      </c>
      <c r="F375" s="273">
        <v>37</v>
      </c>
      <c r="G375" s="273" t="s">
        <v>1378</v>
      </c>
      <c r="H375" s="395" t="s">
        <v>220</v>
      </c>
      <c r="I375" s="364">
        <v>42005</v>
      </c>
      <c r="J375" s="364">
        <v>0</v>
      </c>
      <c r="K375" s="364">
        <v>0</v>
      </c>
      <c r="L375" s="364">
        <v>0</v>
      </c>
      <c r="M375" s="364">
        <v>0</v>
      </c>
      <c r="N375" s="364">
        <v>0</v>
      </c>
      <c r="O375" s="364">
        <v>42005</v>
      </c>
      <c r="P375" s="364">
        <v>0</v>
      </c>
      <c r="Q375" s="364">
        <v>0</v>
      </c>
      <c r="R375" s="258">
        <v>0</v>
      </c>
      <c r="S375" s="258">
        <v>0</v>
      </c>
      <c r="T375" s="258">
        <v>2.10025</v>
      </c>
      <c r="U375" s="273"/>
      <c r="V375" s="364"/>
      <c r="W375" s="273"/>
      <c r="X375" s="258"/>
      <c r="Y375" s="273"/>
      <c r="Z375" s="273"/>
      <c r="AA375" s="273"/>
      <c r="AB375" s="258"/>
      <c r="AC375" s="394"/>
      <c r="AD375" s="273"/>
    </row>
    <row r="376" spans="1:30" ht="12" customHeight="1">
      <c r="A376" s="196">
        <v>8</v>
      </c>
      <c r="B376" s="196" t="s">
        <v>345</v>
      </c>
      <c r="C376" s="273">
        <v>171</v>
      </c>
      <c r="D376" s="377" t="s">
        <v>1447</v>
      </c>
      <c r="E376" s="273"/>
      <c r="F376" s="273">
        <v>37</v>
      </c>
      <c r="G376" s="273" t="s">
        <v>1378</v>
      </c>
      <c r="H376" s="395" t="s">
        <v>632</v>
      </c>
      <c r="I376" s="364">
        <v>45835</v>
      </c>
      <c r="J376" s="364">
        <v>0</v>
      </c>
      <c r="K376" s="364">
        <v>0</v>
      </c>
      <c r="L376" s="364">
        <v>0</v>
      </c>
      <c r="M376" s="364">
        <v>0</v>
      </c>
      <c r="N376" s="364">
        <v>0</v>
      </c>
      <c r="O376" s="364">
        <v>45835</v>
      </c>
      <c r="P376" s="364">
        <v>0</v>
      </c>
      <c r="Q376" s="364">
        <v>0</v>
      </c>
      <c r="R376" s="258">
        <v>0</v>
      </c>
      <c r="S376" s="258">
        <v>0</v>
      </c>
      <c r="T376" s="258">
        <v>9.1669999999999998</v>
      </c>
      <c r="U376" s="273"/>
      <c r="V376" s="364"/>
      <c r="W376" s="273"/>
      <c r="X376" s="258"/>
      <c r="Y376" s="273"/>
      <c r="Z376" s="273"/>
      <c r="AA376" s="273"/>
      <c r="AB376" s="258"/>
      <c r="AC376" s="394"/>
      <c r="AD376" s="273"/>
    </row>
    <row r="377" spans="1:30" ht="12" customHeight="1">
      <c r="A377" s="196">
        <v>8</v>
      </c>
      <c r="B377" s="196" t="s">
        <v>371</v>
      </c>
      <c r="C377" s="273">
        <v>172</v>
      </c>
      <c r="D377" s="273" t="s">
        <v>630</v>
      </c>
      <c r="E377" s="273" t="s">
        <v>1053</v>
      </c>
      <c r="F377" s="273">
        <v>37</v>
      </c>
      <c r="G377" s="273" t="s">
        <v>1378</v>
      </c>
      <c r="H377" s="395" t="s">
        <v>634</v>
      </c>
      <c r="I377" s="364">
        <v>49259</v>
      </c>
      <c r="J377" s="364">
        <v>0</v>
      </c>
      <c r="K377" s="364">
        <v>0</v>
      </c>
      <c r="L377" s="364">
        <v>0</v>
      </c>
      <c r="M377" s="364">
        <v>0</v>
      </c>
      <c r="N377" s="364">
        <v>0</v>
      </c>
      <c r="O377" s="364">
        <v>49259</v>
      </c>
      <c r="P377" s="364">
        <v>0</v>
      </c>
      <c r="Q377" s="364">
        <v>0</v>
      </c>
      <c r="R377" s="258">
        <v>0</v>
      </c>
      <c r="S377" s="258">
        <v>0</v>
      </c>
      <c r="T377" s="258">
        <v>0.98517999999999994</v>
      </c>
      <c r="U377" s="273"/>
      <c r="V377" s="364"/>
      <c r="W377" s="273"/>
      <c r="X377" s="258"/>
      <c r="Y377" s="273"/>
      <c r="Z377" s="273"/>
      <c r="AA377" s="273"/>
      <c r="AB377" s="258"/>
      <c r="AC377" s="394"/>
      <c r="AD377" s="273"/>
    </row>
    <row r="378" spans="1:30" ht="12" customHeight="1">
      <c r="A378" s="196">
        <v>12</v>
      </c>
      <c r="B378" s="196" t="s">
        <v>371</v>
      </c>
      <c r="C378" s="273">
        <v>173</v>
      </c>
      <c r="D378" s="273" t="s">
        <v>631</v>
      </c>
      <c r="E378" s="273" t="s">
        <v>1186</v>
      </c>
      <c r="F378" s="273">
        <v>37</v>
      </c>
      <c r="G378" s="273" t="s">
        <v>1378</v>
      </c>
      <c r="H378" s="395" t="s">
        <v>515</v>
      </c>
      <c r="I378" s="364">
        <v>59110</v>
      </c>
      <c r="J378" s="364">
        <v>0</v>
      </c>
      <c r="K378" s="364">
        <v>0</v>
      </c>
      <c r="L378" s="364">
        <v>0</v>
      </c>
      <c r="M378" s="364">
        <v>0</v>
      </c>
      <c r="N378" s="364">
        <v>0</v>
      </c>
      <c r="O378" s="364">
        <v>59110</v>
      </c>
      <c r="P378" s="364">
        <v>0</v>
      </c>
      <c r="Q378" s="364">
        <v>0</v>
      </c>
      <c r="R378" s="258">
        <v>0</v>
      </c>
      <c r="S378" s="258">
        <v>0</v>
      </c>
      <c r="T378" s="258">
        <v>0</v>
      </c>
      <c r="U378" s="273"/>
      <c r="V378" s="364">
        <v>448959.58</v>
      </c>
      <c r="W378" s="273"/>
      <c r="X378" s="258">
        <v>0</v>
      </c>
      <c r="Y378" s="273"/>
      <c r="Z378" s="273"/>
      <c r="AA378" s="273"/>
      <c r="AB378" s="258" t="s">
        <v>1246</v>
      </c>
      <c r="AC378" s="394"/>
      <c r="AD378" s="273"/>
    </row>
    <row r="379" spans="1:30" ht="12" customHeight="1">
      <c r="A379" s="196">
        <v>12</v>
      </c>
      <c r="B379" s="196" t="s">
        <v>342</v>
      </c>
      <c r="C379" s="273">
        <v>174</v>
      </c>
      <c r="D379" s="273" t="s">
        <v>633</v>
      </c>
      <c r="E379" s="273" t="s">
        <v>1187</v>
      </c>
      <c r="F379" s="273">
        <v>37</v>
      </c>
      <c r="G379" s="273" t="s">
        <v>1378</v>
      </c>
      <c r="H379" s="395" t="s">
        <v>639</v>
      </c>
      <c r="I379" s="364">
        <v>165017</v>
      </c>
      <c r="J379" s="364">
        <v>0</v>
      </c>
      <c r="K379" s="364">
        <v>0</v>
      </c>
      <c r="L379" s="364">
        <v>0</v>
      </c>
      <c r="M379" s="364">
        <v>0</v>
      </c>
      <c r="N379" s="364">
        <v>0</v>
      </c>
      <c r="O379" s="364">
        <v>165017</v>
      </c>
      <c r="P379" s="364">
        <v>0</v>
      </c>
      <c r="Q379" s="364">
        <v>0</v>
      </c>
      <c r="R379" s="258">
        <v>0</v>
      </c>
      <c r="S379" s="258">
        <v>0</v>
      </c>
      <c r="T379" s="258">
        <v>5.00051515</v>
      </c>
      <c r="U379" s="273"/>
      <c r="V379" s="364">
        <v>492590.81</v>
      </c>
      <c r="W379" s="273"/>
      <c r="X379" s="258">
        <v>0</v>
      </c>
      <c r="Y379" s="273"/>
      <c r="Z379" s="273"/>
      <c r="AA379" s="273"/>
      <c r="AB379" s="258" t="s">
        <v>1246</v>
      </c>
      <c r="AC379" s="394"/>
      <c r="AD379" s="273"/>
    </row>
    <row r="380" spans="1:30" ht="12" customHeight="1">
      <c r="A380" s="196">
        <v>14</v>
      </c>
      <c r="B380" s="196" t="s">
        <v>371</v>
      </c>
      <c r="C380" s="273">
        <v>175</v>
      </c>
      <c r="D380" s="273" t="s">
        <v>514</v>
      </c>
      <c r="E380" s="273" t="s">
        <v>1189</v>
      </c>
      <c r="F380" s="273">
        <v>37</v>
      </c>
      <c r="G380" s="273" t="s">
        <v>1378</v>
      </c>
      <c r="H380" s="395" t="s">
        <v>640</v>
      </c>
      <c r="I380" s="364">
        <v>113022</v>
      </c>
      <c r="J380" s="364">
        <v>0</v>
      </c>
      <c r="K380" s="364">
        <v>0</v>
      </c>
      <c r="L380" s="364">
        <v>0</v>
      </c>
      <c r="M380" s="364">
        <v>0</v>
      </c>
      <c r="N380" s="364">
        <v>0</v>
      </c>
      <c r="O380" s="364">
        <v>113022</v>
      </c>
      <c r="P380" s="364">
        <v>0</v>
      </c>
      <c r="Q380" s="364">
        <v>0</v>
      </c>
      <c r="R380" s="258">
        <v>0</v>
      </c>
      <c r="S380" s="258">
        <v>0</v>
      </c>
      <c r="T380" s="258">
        <v>0</v>
      </c>
      <c r="U380" s="273"/>
      <c r="V380" s="364">
        <v>591108.97</v>
      </c>
      <c r="W380" s="273"/>
      <c r="X380" s="258">
        <v>0</v>
      </c>
      <c r="Y380" s="273"/>
      <c r="Z380" s="273"/>
      <c r="AA380" s="273"/>
      <c r="AB380" s="258" t="s">
        <v>1246</v>
      </c>
      <c r="AC380" s="394"/>
      <c r="AD380" s="273"/>
    </row>
    <row r="381" spans="1:30" ht="12" customHeight="1">
      <c r="A381" s="196">
        <v>17</v>
      </c>
      <c r="B381" s="196" t="s">
        <v>371</v>
      </c>
      <c r="C381" s="273">
        <v>176</v>
      </c>
      <c r="D381" s="273" t="s">
        <v>638</v>
      </c>
      <c r="E381" s="273" t="s">
        <v>1190</v>
      </c>
      <c r="F381" s="273">
        <v>37</v>
      </c>
      <c r="G381" s="273" t="s">
        <v>1378</v>
      </c>
      <c r="H381" s="196" t="s">
        <v>1450</v>
      </c>
      <c r="I381" s="364">
        <v>158350</v>
      </c>
      <c r="J381" s="364">
        <v>0</v>
      </c>
      <c r="K381" s="364">
        <v>0</v>
      </c>
      <c r="L381" s="364">
        <v>0</v>
      </c>
      <c r="M381" s="364">
        <v>0</v>
      </c>
      <c r="N381" s="364">
        <v>0</v>
      </c>
      <c r="O381" s="364">
        <v>158350</v>
      </c>
      <c r="P381" s="364">
        <v>0</v>
      </c>
      <c r="Q381" s="364">
        <v>0</v>
      </c>
      <c r="R381" s="258">
        <v>0</v>
      </c>
      <c r="S381" s="258">
        <v>0</v>
      </c>
      <c r="T381" s="258">
        <v>10.556666665</v>
      </c>
      <c r="U381" s="273"/>
      <c r="V381" s="364">
        <v>825089.61</v>
      </c>
      <c r="W381" s="273"/>
      <c r="X381" s="258">
        <v>0</v>
      </c>
      <c r="Y381" s="273"/>
      <c r="Z381" s="273"/>
      <c r="AA381" s="273"/>
      <c r="AB381" s="258" t="s">
        <v>1246</v>
      </c>
      <c r="AC381" s="394"/>
      <c r="AD381" s="273"/>
    </row>
    <row r="382" spans="1:30" ht="12" customHeight="1">
      <c r="A382" s="196">
        <v>17</v>
      </c>
      <c r="B382" s="196" t="s">
        <v>371</v>
      </c>
      <c r="C382" s="273">
        <v>177</v>
      </c>
      <c r="D382" s="273" t="s">
        <v>1191</v>
      </c>
      <c r="E382" s="273" t="s">
        <v>1192</v>
      </c>
      <c r="F382" s="273">
        <v>37</v>
      </c>
      <c r="G382" s="273" t="s">
        <v>1378</v>
      </c>
      <c r="H382" s="395" t="s">
        <v>644</v>
      </c>
      <c r="I382" s="364">
        <v>58248</v>
      </c>
      <c r="J382" s="364">
        <v>0</v>
      </c>
      <c r="K382" s="364">
        <v>0</v>
      </c>
      <c r="L382" s="364">
        <v>0</v>
      </c>
      <c r="M382" s="364">
        <v>0</v>
      </c>
      <c r="N382" s="364">
        <v>0</v>
      </c>
      <c r="O382" s="364">
        <v>58248</v>
      </c>
      <c r="P382" s="364">
        <v>0</v>
      </c>
      <c r="Q382" s="364">
        <v>0</v>
      </c>
      <c r="R382" s="258">
        <v>0</v>
      </c>
      <c r="S382" s="258">
        <v>0</v>
      </c>
      <c r="T382" s="258">
        <v>0.61572939000000004</v>
      </c>
      <c r="U382" s="273"/>
      <c r="V382" s="364">
        <v>1061799.19</v>
      </c>
      <c r="W382" s="273"/>
      <c r="X382" s="258">
        <v>0</v>
      </c>
      <c r="Y382" s="273"/>
      <c r="Z382" s="273"/>
      <c r="AA382" s="273"/>
      <c r="AB382" s="258" t="s">
        <v>1246</v>
      </c>
      <c r="AC382" s="394"/>
      <c r="AD382" s="273"/>
    </row>
    <row r="383" spans="1:30" ht="12" customHeight="1">
      <c r="A383" s="196">
        <v>30</v>
      </c>
      <c r="B383" s="196" t="s">
        <v>433</v>
      </c>
      <c r="C383" s="273">
        <v>178</v>
      </c>
      <c r="D383" s="377" t="s">
        <v>1449</v>
      </c>
      <c r="E383" s="273"/>
      <c r="F383" s="273">
        <v>37</v>
      </c>
      <c r="G383" s="273" t="s">
        <v>1378</v>
      </c>
      <c r="H383" s="395" t="s">
        <v>517</v>
      </c>
      <c r="I383" s="364">
        <v>98518</v>
      </c>
      <c r="J383" s="364">
        <v>0</v>
      </c>
      <c r="K383" s="364">
        <v>0</v>
      </c>
      <c r="L383" s="364">
        <v>0</v>
      </c>
      <c r="M383" s="364">
        <v>0</v>
      </c>
      <c r="N383" s="364">
        <v>0</v>
      </c>
      <c r="O383" s="364">
        <v>98518</v>
      </c>
      <c r="P383" s="364">
        <v>0</v>
      </c>
      <c r="Q383" s="364">
        <v>0</v>
      </c>
      <c r="R383" s="258">
        <v>0</v>
      </c>
      <c r="S383" s="258">
        <v>0</v>
      </c>
      <c r="T383" s="258">
        <v>3.28393333</v>
      </c>
      <c r="U383" s="273"/>
      <c r="V383" s="364"/>
      <c r="W383" s="273"/>
      <c r="X383" s="258"/>
      <c r="Y383" s="273"/>
      <c r="Z383" s="273"/>
      <c r="AA383" s="273"/>
      <c r="AB383" s="258"/>
      <c r="AC383" s="394"/>
      <c r="AD383" s="273"/>
    </row>
    <row r="384" spans="1:30" ht="12" customHeight="1">
      <c r="A384" s="196">
        <v>17</v>
      </c>
      <c r="B384" s="196" t="s">
        <v>441</v>
      </c>
      <c r="C384" s="273">
        <v>179</v>
      </c>
      <c r="D384" s="273" t="s">
        <v>643</v>
      </c>
      <c r="E384" s="273" t="s">
        <v>1058</v>
      </c>
      <c r="F384" s="273">
        <v>37</v>
      </c>
      <c r="G384" s="273" t="s">
        <v>1378</v>
      </c>
      <c r="H384" s="196" t="s">
        <v>1452</v>
      </c>
      <c r="I384" s="364">
        <v>3300</v>
      </c>
      <c r="J384" s="364">
        <v>0</v>
      </c>
      <c r="K384" s="364">
        <v>0</v>
      </c>
      <c r="L384" s="364">
        <v>0</v>
      </c>
      <c r="M384" s="364">
        <v>0</v>
      </c>
      <c r="N384" s="364">
        <v>0</v>
      </c>
      <c r="O384" s="364">
        <v>3300</v>
      </c>
      <c r="P384" s="364">
        <v>0</v>
      </c>
      <c r="Q384" s="364">
        <v>0</v>
      </c>
      <c r="R384" s="258">
        <v>0</v>
      </c>
      <c r="S384" s="258">
        <v>0</v>
      </c>
      <c r="T384" s="258">
        <v>1.6500000000000001E-2</v>
      </c>
      <c r="U384" s="273"/>
      <c r="V384" s="364"/>
      <c r="W384" s="273"/>
      <c r="X384" s="258"/>
      <c r="Y384" s="273"/>
      <c r="Z384" s="273"/>
      <c r="AA384" s="273"/>
      <c r="AB384" s="258"/>
      <c r="AC384" s="394"/>
      <c r="AD384" s="273"/>
    </row>
    <row r="385" spans="1:30" ht="12" customHeight="1">
      <c r="A385" s="196">
        <v>31</v>
      </c>
      <c r="B385" s="196" t="s">
        <v>441</v>
      </c>
      <c r="C385" s="273">
        <v>180</v>
      </c>
      <c r="D385" s="273" t="s">
        <v>516</v>
      </c>
      <c r="E385" s="273" t="s">
        <v>1193</v>
      </c>
      <c r="F385" s="273">
        <v>37</v>
      </c>
      <c r="G385" s="273" t="s">
        <v>1378</v>
      </c>
      <c r="H385" s="395" t="s">
        <v>303</v>
      </c>
      <c r="I385" s="364">
        <v>147</v>
      </c>
      <c r="J385" s="364">
        <v>0</v>
      </c>
      <c r="K385" s="364">
        <v>0</v>
      </c>
      <c r="L385" s="364">
        <v>0</v>
      </c>
      <c r="M385" s="364">
        <v>0</v>
      </c>
      <c r="N385" s="364">
        <v>0</v>
      </c>
      <c r="O385" s="364">
        <v>147</v>
      </c>
      <c r="P385" s="364">
        <v>0</v>
      </c>
      <c r="Q385" s="364">
        <v>0</v>
      </c>
      <c r="R385" s="258">
        <v>0</v>
      </c>
      <c r="S385" s="258">
        <v>0</v>
      </c>
      <c r="T385" s="258">
        <v>2.9399999999999999E-4</v>
      </c>
      <c r="U385" s="273"/>
      <c r="V385" s="364">
        <v>2093303.07</v>
      </c>
      <c r="W385" s="273"/>
      <c r="X385" s="258">
        <v>0</v>
      </c>
      <c r="Y385" s="273"/>
      <c r="Z385" s="273"/>
      <c r="AA385" s="273"/>
      <c r="AB385" s="258" t="s">
        <v>1246</v>
      </c>
      <c r="AC385" s="394"/>
      <c r="AD385" s="273"/>
    </row>
    <row r="386" spans="1:30" ht="12" customHeight="1">
      <c r="A386" s="196">
        <v>17</v>
      </c>
      <c r="B386" s="196" t="s">
        <v>511</v>
      </c>
      <c r="C386" s="273">
        <v>181</v>
      </c>
      <c r="D386" s="377" t="s">
        <v>1451</v>
      </c>
      <c r="E386" s="273"/>
      <c r="F386" s="273">
        <v>37</v>
      </c>
      <c r="G386" s="273" t="s">
        <v>1378</v>
      </c>
      <c r="H386" s="395" t="s">
        <v>649</v>
      </c>
      <c r="I386" s="364">
        <v>4</v>
      </c>
      <c r="J386" s="364">
        <v>0</v>
      </c>
      <c r="K386" s="364">
        <v>0</v>
      </c>
      <c r="L386" s="364">
        <v>0</v>
      </c>
      <c r="M386" s="364">
        <v>0</v>
      </c>
      <c r="N386" s="364">
        <v>0</v>
      </c>
      <c r="O386" s="364">
        <v>4</v>
      </c>
      <c r="P386" s="364">
        <v>0</v>
      </c>
      <c r="Q386" s="364">
        <v>0</v>
      </c>
      <c r="R386" s="258">
        <v>0</v>
      </c>
      <c r="S386" s="258">
        <v>0</v>
      </c>
      <c r="T386" s="258">
        <v>3.2360000000000002E-5</v>
      </c>
      <c r="U386" s="273"/>
      <c r="V386" s="364"/>
      <c r="W386" s="273"/>
      <c r="X386" s="258"/>
      <c r="Y386" s="273"/>
      <c r="Z386" s="273"/>
      <c r="AA386" s="273"/>
      <c r="AB386" s="258"/>
      <c r="AC386" s="394"/>
      <c r="AD386" s="273"/>
    </row>
    <row r="387" spans="1:30" ht="12" customHeight="1">
      <c r="A387" s="196">
        <v>17</v>
      </c>
      <c r="B387" s="196" t="s">
        <v>371</v>
      </c>
      <c r="C387" s="273">
        <v>182</v>
      </c>
      <c r="D387" s="273" t="s">
        <v>749</v>
      </c>
      <c r="E387" s="273" t="s">
        <v>1194</v>
      </c>
      <c r="F387" s="273">
        <v>37</v>
      </c>
      <c r="G387" s="273" t="s">
        <v>1378</v>
      </c>
      <c r="H387" s="395" t="s">
        <v>766</v>
      </c>
      <c r="I387" s="364">
        <v>1970</v>
      </c>
      <c r="J387" s="364">
        <v>0</v>
      </c>
      <c r="K387" s="364">
        <v>0</v>
      </c>
      <c r="L387" s="364">
        <v>0</v>
      </c>
      <c r="M387" s="364">
        <v>0</v>
      </c>
      <c r="N387" s="364">
        <v>0</v>
      </c>
      <c r="O387" s="364">
        <v>1970</v>
      </c>
      <c r="P387" s="364">
        <v>0</v>
      </c>
      <c r="Q387" s="364">
        <v>0</v>
      </c>
      <c r="R387" s="258">
        <v>0</v>
      </c>
      <c r="S387" s="258">
        <v>0</v>
      </c>
      <c r="T387" s="258">
        <v>3.9399999999999998E-2</v>
      </c>
      <c r="U387" s="273"/>
      <c r="V387" s="364">
        <v>12540.87</v>
      </c>
      <c r="W387" s="273"/>
      <c r="X387" s="258">
        <v>0</v>
      </c>
      <c r="Y387" s="273"/>
      <c r="Z387" s="273"/>
      <c r="AA387" s="273"/>
      <c r="AB387" s="258" t="s">
        <v>1246</v>
      </c>
      <c r="AC387" s="394"/>
      <c r="AD387" s="273"/>
    </row>
    <row r="388" spans="1:30" ht="12" customHeight="1">
      <c r="A388" s="196">
        <v>17</v>
      </c>
      <c r="B388" s="196" t="s">
        <v>371</v>
      </c>
      <c r="C388" s="273">
        <v>183</v>
      </c>
      <c r="D388" s="273" t="s">
        <v>648</v>
      </c>
      <c r="E388" s="273" t="s">
        <v>1195</v>
      </c>
      <c r="F388" s="273">
        <v>37</v>
      </c>
      <c r="G388" s="273" t="s">
        <v>1378</v>
      </c>
      <c r="H388" s="395" t="s">
        <v>315</v>
      </c>
      <c r="I388" s="364">
        <v>35227</v>
      </c>
      <c r="J388" s="364">
        <v>0</v>
      </c>
      <c r="K388" s="364">
        <v>0</v>
      </c>
      <c r="L388" s="364">
        <v>0</v>
      </c>
      <c r="M388" s="364">
        <v>0</v>
      </c>
      <c r="N388" s="364">
        <v>0</v>
      </c>
      <c r="O388" s="364">
        <v>35227</v>
      </c>
      <c r="P388" s="364">
        <v>0</v>
      </c>
      <c r="Q388" s="364">
        <v>0</v>
      </c>
      <c r="R388" s="258">
        <v>0</v>
      </c>
      <c r="S388" s="258">
        <v>0</v>
      </c>
      <c r="T388" s="258">
        <v>0.35227000000000003</v>
      </c>
      <c r="U388" s="273"/>
      <c r="V388" s="364">
        <v>49.46</v>
      </c>
      <c r="W388" s="273"/>
      <c r="X388" s="258">
        <v>0</v>
      </c>
      <c r="Y388" s="273"/>
      <c r="Z388" s="273"/>
      <c r="AA388" s="273"/>
      <c r="AB388" s="258" t="s">
        <v>1246</v>
      </c>
      <c r="AC388" s="394"/>
      <c r="AD388" s="273"/>
    </row>
    <row r="389" spans="1:30" ht="12" customHeight="1">
      <c r="A389" s="196">
        <v>17</v>
      </c>
      <c r="B389" s="196" t="s">
        <v>371</v>
      </c>
      <c r="C389" s="273">
        <v>184</v>
      </c>
      <c r="D389" s="273" t="s">
        <v>765</v>
      </c>
      <c r="E389" s="273" t="s">
        <v>1196</v>
      </c>
      <c r="F389" s="273">
        <v>37</v>
      </c>
      <c r="G389" s="273" t="s">
        <v>1378</v>
      </c>
      <c r="H389" s="395" t="s">
        <v>769</v>
      </c>
      <c r="I389" s="364">
        <v>139990</v>
      </c>
      <c r="J389" s="364">
        <v>0</v>
      </c>
      <c r="K389" s="364">
        <v>0</v>
      </c>
      <c r="L389" s="364">
        <v>0</v>
      </c>
      <c r="M389" s="364">
        <v>0</v>
      </c>
      <c r="N389" s="364">
        <v>0</v>
      </c>
      <c r="O389" s="364">
        <v>139990</v>
      </c>
      <c r="P389" s="364">
        <v>0</v>
      </c>
      <c r="Q389" s="364">
        <v>0</v>
      </c>
      <c r="R389" s="258">
        <v>0</v>
      </c>
      <c r="S389" s="258">
        <v>0</v>
      </c>
      <c r="T389" s="258">
        <v>0.70815395999999997</v>
      </c>
      <c r="U389" s="273"/>
      <c r="V389" s="364">
        <v>207735.4</v>
      </c>
      <c r="W389" s="273"/>
      <c r="X389" s="258">
        <v>0</v>
      </c>
      <c r="Y389" s="273"/>
      <c r="Z389" s="273"/>
      <c r="AA389" s="273"/>
      <c r="AB389" s="258" t="s">
        <v>1246</v>
      </c>
      <c r="AC389" s="394"/>
      <c r="AD389" s="273"/>
    </row>
    <row r="390" spans="1:30" ht="12" customHeight="1">
      <c r="A390" s="196">
        <v>17</v>
      </c>
      <c r="B390" s="196" t="s">
        <v>371</v>
      </c>
      <c r="C390" s="273">
        <v>185</v>
      </c>
      <c r="D390" s="273" t="s">
        <v>786</v>
      </c>
      <c r="E390" s="273" t="s">
        <v>1197</v>
      </c>
      <c r="F390" s="273">
        <v>37</v>
      </c>
      <c r="G390" s="273" t="s">
        <v>1378</v>
      </c>
      <c r="H390" s="395" t="s">
        <v>229</v>
      </c>
      <c r="I390" s="364">
        <v>163151</v>
      </c>
      <c r="J390" s="364">
        <v>0</v>
      </c>
      <c r="K390" s="364">
        <v>0</v>
      </c>
      <c r="L390" s="364">
        <v>0</v>
      </c>
      <c r="M390" s="364">
        <v>0</v>
      </c>
      <c r="N390" s="364">
        <v>0</v>
      </c>
      <c r="O390" s="364">
        <v>163151</v>
      </c>
      <c r="P390" s="364">
        <v>0</v>
      </c>
      <c r="Q390" s="364">
        <v>0</v>
      </c>
      <c r="R390" s="258">
        <v>0</v>
      </c>
      <c r="S390" s="258">
        <v>0</v>
      </c>
      <c r="T390" s="258">
        <v>2.4629540200000002</v>
      </c>
      <c r="U390" s="273"/>
      <c r="V390" s="364">
        <v>92017784.420000002</v>
      </c>
      <c r="W390" s="273"/>
      <c r="X390" s="258">
        <v>0</v>
      </c>
      <c r="Y390" s="273"/>
      <c r="Z390" s="273"/>
      <c r="AA390" s="273"/>
      <c r="AB390" s="258" t="s">
        <v>1246</v>
      </c>
      <c r="AC390" s="394"/>
      <c r="AD390" s="273"/>
    </row>
    <row r="391" spans="1:30" ht="12" customHeight="1">
      <c r="A391" s="196">
        <v>17</v>
      </c>
      <c r="B391" s="196" t="s">
        <v>371</v>
      </c>
      <c r="C391" s="273">
        <v>186</v>
      </c>
      <c r="D391" s="273" t="s">
        <v>768</v>
      </c>
      <c r="E391" s="273" t="s">
        <v>1200</v>
      </c>
      <c r="F391" s="273">
        <v>37</v>
      </c>
      <c r="G391" s="273" t="s">
        <v>1378</v>
      </c>
      <c r="H391" s="395" t="s">
        <v>230</v>
      </c>
      <c r="I391" s="364">
        <v>37436</v>
      </c>
      <c r="J391" s="364">
        <v>0</v>
      </c>
      <c r="K391" s="364">
        <v>0</v>
      </c>
      <c r="L391" s="364">
        <v>0</v>
      </c>
      <c r="M391" s="364">
        <v>0</v>
      </c>
      <c r="N391" s="364">
        <v>0</v>
      </c>
      <c r="O391" s="364">
        <v>37436</v>
      </c>
      <c r="P391" s="364">
        <v>0</v>
      </c>
      <c r="Q391" s="364">
        <v>0</v>
      </c>
      <c r="R391" s="258">
        <v>0</v>
      </c>
      <c r="S391" s="258">
        <v>0</v>
      </c>
      <c r="T391" s="258">
        <v>1.4974400000000001</v>
      </c>
      <c r="U391" s="273"/>
      <c r="V391" s="364">
        <v>1285848.21</v>
      </c>
      <c r="W391" s="273"/>
      <c r="X391" s="258">
        <v>0</v>
      </c>
      <c r="Y391" s="273"/>
      <c r="Z391" s="273"/>
      <c r="AA391" s="273"/>
      <c r="AB391" s="258" t="s">
        <v>1246</v>
      </c>
      <c r="AC391" s="394"/>
      <c r="AD391" s="273"/>
    </row>
    <row r="392" spans="1:30" ht="12" customHeight="1">
      <c r="A392" s="196">
        <v>17</v>
      </c>
      <c r="B392" s="196" t="s">
        <v>511</v>
      </c>
      <c r="C392" s="273">
        <v>187</v>
      </c>
      <c r="D392" s="273" t="s">
        <v>651</v>
      </c>
      <c r="E392" s="273" t="s">
        <v>1201</v>
      </c>
      <c r="F392" s="273">
        <v>37</v>
      </c>
      <c r="G392" s="273" t="s">
        <v>1378</v>
      </c>
      <c r="H392" s="395" t="s">
        <v>485</v>
      </c>
      <c r="I392" s="364">
        <v>156102</v>
      </c>
      <c r="J392" s="364">
        <v>0</v>
      </c>
      <c r="K392" s="364">
        <v>0</v>
      </c>
      <c r="L392" s="364">
        <v>0</v>
      </c>
      <c r="M392" s="364">
        <v>0</v>
      </c>
      <c r="N392" s="364">
        <v>0</v>
      </c>
      <c r="O392" s="364">
        <v>156102</v>
      </c>
      <c r="P392" s="364">
        <v>0</v>
      </c>
      <c r="Q392" s="364">
        <v>0</v>
      </c>
      <c r="R392" s="258">
        <v>0</v>
      </c>
      <c r="S392" s="258">
        <v>0</v>
      </c>
      <c r="T392" s="258">
        <v>7.8051000000000004</v>
      </c>
      <c r="U392" s="273"/>
      <c r="V392" s="364">
        <v>1631510.02</v>
      </c>
      <c r="W392" s="273"/>
      <c r="X392" s="258">
        <v>0</v>
      </c>
      <c r="Y392" s="273"/>
      <c r="Z392" s="273"/>
      <c r="AA392" s="273"/>
      <c r="AB392" s="258" t="s">
        <v>1246</v>
      </c>
      <c r="AC392" s="394"/>
      <c r="AD392" s="273"/>
    </row>
    <row r="393" spans="1:30" ht="12" customHeight="1">
      <c r="A393" s="196">
        <v>17</v>
      </c>
      <c r="B393" s="196" t="s">
        <v>433</v>
      </c>
      <c r="C393" s="273">
        <v>188</v>
      </c>
      <c r="D393" s="273" t="s">
        <v>654</v>
      </c>
      <c r="E393" s="273" t="s">
        <v>1202</v>
      </c>
      <c r="F393" s="273">
        <v>37</v>
      </c>
      <c r="G393" s="273" t="s">
        <v>1378</v>
      </c>
      <c r="H393" s="395" t="s">
        <v>232</v>
      </c>
      <c r="I393" s="364">
        <v>19223</v>
      </c>
      <c r="J393" s="364">
        <v>0</v>
      </c>
      <c r="K393" s="364">
        <v>0</v>
      </c>
      <c r="L393" s="364">
        <v>0</v>
      </c>
      <c r="M393" s="364">
        <v>0</v>
      </c>
      <c r="N393" s="364">
        <v>0</v>
      </c>
      <c r="O393" s="364">
        <v>19223</v>
      </c>
      <c r="P393" s="364">
        <v>0</v>
      </c>
      <c r="Q393" s="364">
        <v>0</v>
      </c>
      <c r="R393" s="258">
        <v>0</v>
      </c>
      <c r="S393" s="258">
        <v>0</v>
      </c>
      <c r="T393" s="258">
        <v>1.97158974</v>
      </c>
      <c r="U393" s="273"/>
      <c r="V393" s="364">
        <v>349728.15</v>
      </c>
      <c r="W393" s="273"/>
      <c r="X393" s="258">
        <v>0</v>
      </c>
      <c r="Y393" s="273"/>
      <c r="Z393" s="273"/>
      <c r="AA393" s="273"/>
      <c r="AB393" s="258" t="s">
        <v>1246</v>
      </c>
      <c r="AC393" s="394"/>
      <c r="AD393" s="273"/>
    </row>
    <row r="394" spans="1:30" ht="12" customHeight="1">
      <c r="A394" s="196">
        <v>17</v>
      </c>
      <c r="B394" s="196" t="s">
        <v>433</v>
      </c>
      <c r="C394" s="273">
        <v>189</v>
      </c>
      <c r="D394" s="273" t="s">
        <v>484</v>
      </c>
      <c r="E394" s="273" t="s">
        <v>1203</v>
      </c>
      <c r="F394" s="273">
        <v>37</v>
      </c>
      <c r="G394" s="273" t="s">
        <v>1378</v>
      </c>
      <c r="H394" s="395" t="s">
        <v>661</v>
      </c>
      <c r="I394" s="364">
        <v>62553</v>
      </c>
      <c r="J394" s="364">
        <v>0</v>
      </c>
      <c r="K394" s="364">
        <v>0</v>
      </c>
      <c r="L394" s="364">
        <v>0</v>
      </c>
      <c r="M394" s="364">
        <v>0</v>
      </c>
      <c r="N394" s="364">
        <v>0</v>
      </c>
      <c r="O394" s="364">
        <v>62553</v>
      </c>
      <c r="P394" s="364">
        <v>0</v>
      </c>
      <c r="Q394" s="364">
        <v>0</v>
      </c>
      <c r="R394" s="258">
        <v>0</v>
      </c>
      <c r="S394" s="258">
        <v>0</v>
      </c>
      <c r="T394" s="258">
        <v>5.5716576099999999</v>
      </c>
      <c r="U394" s="273"/>
      <c r="V394" s="364">
        <v>2295979.0699999998</v>
      </c>
      <c r="W394" s="273"/>
      <c r="X394" s="258">
        <v>0</v>
      </c>
      <c r="Y394" s="273"/>
      <c r="Z394" s="273"/>
      <c r="AA394" s="273"/>
      <c r="AB394" s="258" t="s">
        <v>1246</v>
      </c>
      <c r="AC394" s="394"/>
      <c r="AD394" s="273"/>
    </row>
    <row r="395" spans="1:30" ht="12" customHeight="1">
      <c r="A395" s="196">
        <v>17</v>
      </c>
      <c r="B395" s="196" t="s">
        <v>371</v>
      </c>
      <c r="C395" s="273">
        <v>190</v>
      </c>
      <c r="D395" s="273" t="s">
        <v>658</v>
      </c>
      <c r="E395" s="273" t="s">
        <v>1204</v>
      </c>
      <c r="F395" s="273">
        <v>37</v>
      </c>
      <c r="G395" s="273" t="s">
        <v>1378</v>
      </c>
      <c r="H395" s="395" t="s">
        <v>234</v>
      </c>
      <c r="I395" s="364">
        <v>169648</v>
      </c>
      <c r="J395" s="364">
        <v>0</v>
      </c>
      <c r="K395" s="364">
        <v>0</v>
      </c>
      <c r="L395" s="364">
        <v>0</v>
      </c>
      <c r="M395" s="364">
        <v>0</v>
      </c>
      <c r="N395" s="364">
        <v>0</v>
      </c>
      <c r="O395" s="364">
        <v>169648</v>
      </c>
      <c r="P395" s="364">
        <v>0</v>
      </c>
      <c r="Q395" s="364">
        <v>0</v>
      </c>
      <c r="R395" s="258">
        <v>0</v>
      </c>
      <c r="S395" s="258">
        <v>0</v>
      </c>
      <c r="T395" s="258">
        <v>1.56694099</v>
      </c>
      <c r="U395" s="273"/>
      <c r="V395" s="364">
        <v>216189.73</v>
      </c>
      <c r="W395" s="273"/>
      <c r="X395" s="258">
        <v>0</v>
      </c>
      <c r="Y395" s="273"/>
      <c r="Z395" s="273"/>
      <c r="AA395" s="273"/>
      <c r="AB395" s="258" t="s">
        <v>1246</v>
      </c>
      <c r="AC395" s="394"/>
      <c r="AD395" s="273"/>
    </row>
    <row r="396" spans="1:30" ht="12" customHeight="1">
      <c r="A396" s="196">
        <v>17</v>
      </c>
      <c r="B396" s="196" t="s">
        <v>371</v>
      </c>
      <c r="C396" s="273">
        <v>191</v>
      </c>
      <c r="D396" s="273" t="s">
        <v>660</v>
      </c>
      <c r="E396" s="273" t="s">
        <v>1205</v>
      </c>
      <c r="F396" s="273">
        <v>37</v>
      </c>
      <c r="G396" s="273" t="s">
        <v>1378</v>
      </c>
      <c r="H396" s="395" t="s">
        <v>237</v>
      </c>
      <c r="I396" s="364">
        <v>92360</v>
      </c>
      <c r="J396" s="364">
        <v>0</v>
      </c>
      <c r="K396" s="364">
        <v>0</v>
      </c>
      <c r="L396" s="364">
        <v>0</v>
      </c>
      <c r="M396" s="364">
        <v>0</v>
      </c>
      <c r="N396" s="364">
        <v>0</v>
      </c>
      <c r="O396" s="364">
        <v>92360</v>
      </c>
      <c r="P396" s="364">
        <v>0</v>
      </c>
      <c r="Q396" s="364">
        <v>0</v>
      </c>
      <c r="R396" s="258">
        <v>0</v>
      </c>
      <c r="S396" s="258">
        <v>0</v>
      </c>
      <c r="T396" s="258">
        <v>2.5908705200000002</v>
      </c>
      <c r="U396" s="273"/>
      <c r="V396" s="364">
        <v>569695.56000000006</v>
      </c>
      <c r="W396" s="273"/>
      <c r="X396" s="258">
        <v>0</v>
      </c>
      <c r="Y396" s="273"/>
      <c r="Z396" s="273"/>
      <c r="AA396" s="273"/>
      <c r="AB396" s="258" t="s">
        <v>1246</v>
      </c>
      <c r="AC396" s="394"/>
      <c r="AD396" s="273"/>
    </row>
    <row r="397" spans="1:30" ht="12" customHeight="1">
      <c r="A397" s="196">
        <v>17</v>
      </c>
      <c r="B397" s="196" t="s">
        <v>441</v>
      </c>
      <c r="C397" s="273">
        <v>192</v>
      </c>
      <c r="D397" s="273" t="s">
        <v>662</v>
      </c>
      <c r="E397" s="273" t="s">
        <v>1067</v>
      </c>
      <c r="F397" s="273">
        <v>37</v>
      </c>
      <c r="G397" s="273" t="s">
        <v>1378</v>
      </c>
      <c r="H397" s="395" t="s">
        <v>789</v>
      </c>
      <c r="I397" s="364">
        <v>321</v>
      </c>
      <c r="J397" s="364">
        <v>0</v>
      </c>
      <c r="K397" s="364">
        <v>0</v>
      </c>
      <c r="L397" s="364">
        <v>0</v>
      </c>
      <c r="M397" s="364">
        <v>0</v>
      </c>
      <c r="N397" s="364">
        <v>0</v>
      </c>
      <c r="O397" s="364">
        <v>321</v>
      </c>
      <c r="P397" s="364">
        <v>0</v>
      </c>
      <c r="Q397" s="364">
        <v>0</v>
      </c>
      <c r="R397" s="258">
        <v>0</v>
      </c>
      <c r="S397" s="258">
        <v>0</v>
      </c>
      <c r="T397" s="258">
        <v>4.0538999999999999E-4</v>
      </c>
      <c r="U397" s="273"/>
      <c r="V397" s="364"/>
      <c r="W397" s="273"/>
      <c r="X397" s="258"/>
      <c r="Y397" s="273"/>
      <c r="Z397" s="273"/>
      <c r="AA397" s="273"/>
      <c r="AB397" s="258"/>
      <c r="AC397" s="394"/>
      <c r="AD397" s="273"/>
    </row>
    <row r="398" spans="1:30" ht="12" customHeight="1">
      <c r="A398" s="196">
        <v>17</v>
      </c>
      <c r="B398" s="196" t="s">
        <v>371</v>
      </c>
      <c r="C398" s="273">
        <v>193</v>
      </c>
      <c r="D398" s="273" t="s">
        <v>664</v>
      </c>
      <c r="E398" s="273" t="s">
        <v>1206</v>
      </c>
      <c r="F398" s="273">
        <v>37</v>
      </c>
      <c r="G398" s="273" t="s">
        <v>1378</v>
      </c>
      <c r="H398" s="395" t="s">
        <v>285</v>
      </c>
      <c r="I398" s="364">
        <v>295554</v>
      </c>
      <c r="J398" s="364">
        <v>0</v>
      </c>
      <c r="K398" s="364">
        <v>0</v>
      </c>
      <c r="L398" s="364">
        <v>0</v>
      </c>
      <c r="M398" s="364">
        <v>0</v>
      </c>
      <c r="N398" s="364">
        <v>0</v>
      </c>
      <c r="O398" s="364">
        <v>295554</v>
      </c>
      <c r="P398" s="364">
        <v>0</v>
      </c>
      <c r="Q398" s="364">
        <v>0</v>
      </c>
      <c r="R398" s="258">
        <v>0</v>
      </c>
      <c r="S398" s="258">
        <v>0</v>
      </c>
      <c r="T398" s="258">
        <v>3.8920435100000002</v>
      </c>
      <c r="U398" s="273"/>
      <c r="V398" s="364">
        <v>1200690.1000000001</v>
      </c>
      <c r="W398" s="273"/>
      <c r="X398" s="258">
        <v>0</v>
      </c>
      <c r="Y398" s="273"/>
      <c r="Z398" s="273"/>
      <c r="AA398" s="273"/>
      <c r="AB398" s="258" t="s">
        <v>1246</v>
      </c>
      <c r="AC398" s="394"/>
      <c r="AD398" s="273"/>
    </row>
    <row r="399" spans="1:30" ht="12" customHeight="1">
      <c r="A399" s="196">
        <v>17</v>
      </c>
      <c r="B399" s="196" t="s">
        <v>371</v>
      </c>
      <c r="C399" s="273">
        <v>194</v>
      </c>
      <c r="D399" s="273" t="s">
        <v>788</v>
      </c>
      <c r="E399" s="273" t="s">
        <v>1207</v>
      </c>
      <c r="F399" s="273">
        <v>37</v>
      </c>
      <c r="G399" s="273" t="s">
        <v>1378</v>
      </c>
      <c r="H399" s="395" t="s">
        <v>238</v>
      </c>
      <c r="I399" s="364">
        <v>118221</v>
      </c>
      <c r="J399" s="364">
        <v>0</v>
      </c>
      <c r="K399" s="364">
        <v>0</v>
      </c>
      <c r="L399" s="364">
        <v>0</v>
      </c>
      <c r="M399" s="364">
        <v>0</v>
      </c>
      <c r="N399" s="364">
        <v>0</v>
      </c>
      <c r="O399" s="364">
        <v>118221</v>
      </c>
      <c r="P399" s="364">
        <v>0</v>
      </c>
      <c r="Q399" s="364">
        <v>0</v>
      </c>
      <c r="R399" s="258">
        <v>0</v>
      </c>
      <c r="S399" s="258">
        <v>0</v>
      </c>
      <c r="T399" s="258">
        <v>4.9258749999999996</v>
      </c>
      <c r="U399" s="273"/>
      <c r="V399" s="364">
        <v>496.06</v>
      </c>
      <c r="W399" s="273"/>
      <c r="X399" s="258">
        <v>0</v>
      </c>
      <c r="Y399" s="273"/>
      <c r="Z399" s="273"/>
      <c r="AA399" s="273"/>
      <c r="AB399" s="258" t="s">
        <v>1246</v>
      </c>
      <c r="AC399" s="394"/>
      <c r="AD399" s="273"/>
    </row>
    <row r="400" spans="1:30" ht="12" customHeight="1">
      <c r="A400" s="196">
        <v>17</v>
      </c>
      <c r="B400" s="196" t="s">
        <v>371</v>
      </c>
      <c r="C400" s="273">
        <v>195</v>
      </c>
      <c r="D400" s="273" t="s">
        <v>667</v>
      </c>
      <c r="E400" s="273" t="s">
        <v>1208</v>
      </c>
      <c r="F400" s="273">
        <v>37</v>
      </c>
      <c r="G400" s="273" t="s">
        <v>1378</v>
      </c>
      <c r="H400" s="395" t="s">
        <v>306</v>
      </c>
      <c r="I400" s="364">
        <v>738590</v>
      </c>
      <c r="J400" s="364">
        <v>0</v>
      </c>
      <c r="K400" s="364">
        <v>0</v>
      </c>
      <c r="L400" s="364">
        <v>0</v>
      </c>
      <c r="M400" s="364">
        <v>0</v>
      </c>
      <c r="N400" s="364">
        <v>0</v>
      </c>
      <c r="O400" s="364">
        <v>738590</v>
      </c>
      <c r="P400" s="364">
        <v>0</v>
      </c>
      <c r="Q400" s="364">
        <v>0</v>
      </c>
      <c r="R400" s="258">
        <v>0</v>
      </c>
      <c r="S400" s="258">
        <v>0</v>
      </c>
      <c r="T400" s="258">
        <v>2.4619666699999998</v>
      </c>
      <c r="U400" s="273"/>
      <c r="V400" s="364">
        <v>1182217.94</v>
      </c>
      <c r="W400" s="273"/>
      <c r="X400" s="258">
        <v>0</v>
      </c>
      <c r="Y400" s="273"/>
      <c r="Z400" s="273"/>
      <c r="AA400" s="273"/>
      <c r="AB400" s="258" t="s">
        <v>1246</v>
      </c>
      <c r="AC400" s="394"/>
      <c r="AD400" s="273"/>
    </row>
    <row r="401" spans="1:30" ht="12" customHeight="1">
      <c r="A401" s="196">
        <v>17</v>
      </c>
      <c r="B401" s="196" t="s">
        <v>371</v>
      </c>
      <c r="C401" s="273">
        <v>196</v>
      </c>
      <c r="D401" s="273" t="s">
        <v>751</v>
      </c>
      <c r="E401" s="273" t="s">
        <v>1209</v>
      </c>
      <c r="F401" s="273">
        <v>37</v>
      </c>
      <c r="G401" s="273" t="s">
        <v>1378</v>
      </c>
      <c r="H401" s="395" t="s">
        <v>241</v>
      </c>
      <c r="I401" s="364">
        <v>121543</v>
      </c>
      <c r="J401" s="364">
        <v>0</v>
      </c>
      <c r="K401" s="364">
        <v>0</v>
      </c>
      <c r="L401" s="364">
        <v>0</v>
      </c>
      <c r="M401" s="364">
        <v>0</v>
      </c>
      <c r="N401" s="364">
        <v>0</v>
      </c>
      <c r="O401" s="364">
        <v>121543</v>
      </c>
      <c r="P401" s="364">
        <v>0</v>
      </c>
      <c r="Q401" s="364">
        <v>0</v>
      </c>
      <c r="R401" s="258">
        <v>0</v>
      </c>
      <c r="S401" s="258">
        <v>0</v>
      </c>
      <c r="T401" s="258">
        <v>3.9585395999999999</v>
      </c>
      <c r="U401" s="273"/>
      <c r="V401" s="364">
        <v>14777724.300000001</v>
      </c>
      <c r="W401" s="273"/>
      <c r="X401" s="258">
        <v>0</v>
      </c>
      <c r="Y401" s="273"/>
      <c r="Z401" s="273"/>
      <c r="AA401" s="273"/>
      <c r="AB401" s="258" t="s">
        <v>1246</v>
      </c>
      <c r="AC401" s="394"/>
      <c r="AD401" s="273"/>
    </row>
    <row r="402" spans="1:30" ht="12" customHeight="1">
      <c r="A402" s="196">
        <v>17</v>
      </c>
      <c r="B402" s="196" t="s">
        <v>345</v>
      </c>
      <c r="C402" s="273">
        <v>197</v>
      </c>
      <c r="D402" s="273" t="s">
        <v>670</v>
      </c>
      <c r="E402" s="273" t="s">
        <v>1210</v>
      </c>
      <c r="F402" s="273">
        <v>37</v>
      </c>
      <c r="G402" s="273" t="s">
        <v>1378</v>
      </c>
      <c r="H402" s="395" t="s">
        <v>179</v>
      </c>
      <c r="I402" s="364">
        <v>172406</v>
      </c>
      <c r="J402" s="364">
        <v>0</v>
      </c>
      <c r="K402" s="364">
        <v>0</v>
      </c>
      <c r="L402" s="364">
        <v>0</v>
      </c>
      <c r="M402" s="364">
        <v>0</v>
      </c>
      <c r="N402" s="364">
        <v>0</v>
      </c>
      <c r="O402" s="364">
        <v>172406</v>
      </c>
      <c r="P402" s="364">
        <v>0</v>
      </c>
      <c r="Q402" s="364">
        <v>0</v>
      </c>
      <c r="R402" s="258">
        <v>0</v>
      </c>
      <c r="S402" s="258">
        <v>0</v>
      </c>
      <c r="T402" s="258">
        <v>1.17086256</v>
      </c>
      <c r="U402" s="273"/>
      <c r="V402" s="364">
        <v>1304050.3700000001</v>
      </c>
      <c r="W402" s="273"/>
      <c r="X402" s="258">
        <v>0</v>
      </c>
      <c r="Y402" s="273"/>
      <c r="Z402" s="273"/>
      <c r="AA402" s="273"/>
      <c r="AB402" s="258" t="s">
        <v>1246</v>
      </c>
      <c r="AC402" s="394"/>
      <c r="AD402" s="273"/>
    </row>
    <row r="403" spans="1:30" ht="12" customHeight="1">
      <c r="A403" s="196">
        <v>17</v>
      </c>
      <c r="B403" s="196" t="s">
        <v>371</v>
      </c>
      <c r="C403" s="273">
        <v>198</v>
      </c>
      <c r="D403" s="273" t="s">
        <v>555</v>
      </c>
      <c r="E403" s="273" t="s">
        <v>1002</v>
      </c>
      <c r="F403" s="273">
        <v>37</v>
      </c>
      <c r="G403" s="273" t="s">
        <v>1378</v>
      </c>
      <c r="H403" s="395" t="s">
        <v>243</v>
      </c>
      <c r="I403" s="364">
        <v>159813</v>
      </c>
      <c r="J403" s="364">
        <v>0</v>
      </c>
      <c r="K403" s="364">
        <v>0</v>
      </c>
      <c r="L403" s="364">
        <v>0</v>
      </c>
      <c r="M403" s="364">
        <v>0</v>
      </c>
      <c r="N403" s="364">
        <v>0</v>
      </c>
      <c r="O403" s="364">
        <v>159813</v>
      </c>
      <c r="P403" s="364">
        <v>0</v>
      </c>
      <c r="Q403" s="364">
        <v>0</v>
      </c>
      <c r="R403" s="258">
        <v>0</v>
      </c>
      <c r="S403" s="258">
        <v>0</v>
      </c>
      <c r="T403" s="258">
        <v>1.3317749999999999</v>
      </c>
      <c r="U403" s="273"/>
      <c r="V403" s="364"/>
      <c r="W403" s="273"/>
      <c r="X403" s="258"/>
      <c r="Y403" s="273"/>
      <c r="Z403" s="273"/>
      <c r="AA403" s="273"/>
      <c r="AB403" s="258"/>
      <c r="AC403" s="394"/>
      <c r="AD403" s="273"/>
    </row>
    <row r="404" spans="1:30" ht="12" customHeight="1">
      <c r="A404" s="196">
        <v>17</v>
      </c>
      <c r="B404" s="196" t="s">
        <v>371</v>
      </c>
      <c r="C404" s="273">
        <v>199</v>
      </c>
      <c r="D404" s="273" t="s">
        <v>672</v>
      </c>
      <c r="E404" s="273" t="s">
        <v>1211</v>
      </c>
      <c r="F404" s="273">
        <v>37</v>
      </c>
      <c r="G404" s="273" t="s">
        <v>1378</v>
      </c>
      <c r="H404" s="395" t="s">
        <v>245</v>
      </c>
      <c r="I404" s="364">
        <v>416</v>
      </c>
      <c r="J404" s="364">
        <v>0</v>
      </c>
      <c r="K404" s="364">
        <v>0</v>
      </c>
      <c r="L404" s="364">
        <v>0</v>
      </c>
      <c r="M404" s="364">
        <v>0</v>
      </c>
      <c r="N404" s="364">
        <v>0</v>
      </c>
      <c r="O404" s="364">
        <v>416</v>
      </c>
      <c r="P404" s="364">
        <v>0</v>
      </c>
      <c r="Q404" s="364">
        <v>0</v>
      </c>
      <c r="R404" s="258">
        <v>0</v>
      </c>
      <c r="S404" s="258">
        <v>0</v>
      </c>
      <c r="T404" s="258">
        <v>1.485714E-2</v>
      </c>
      <c r="U404" s="273"/>
      <c r="V404" s="364">
        <v>14272707.890000001</v>
      </c>
      <c r="W404" s="273"/>
      <c r="X404" s="258">
        <v>0</v>
      </c>
      <c r="Y404" s="273"/>
      <c r="Z404" s="273"/>
      <c r="AA404" s="273"/>
      <c r="AB404" s="258" t="s">
        <v>1246</v>
      </c>
      <c r="AC404" s="394"/>
      <c r="AD404" s="273"/>
    </row>
    <row r="405" spans="1:30" ht="12" customHeight="1">
      <c r="A405" s="196">
        <v>17</v>
      </c>
      <c r="B405" s="196" t="s">
        <v>441</v>
      </c>
      <c r="C405" s="273">
        <v>200</v>
      </c>
      <c r="D405" s="273" t="s">
        <v>674</v>
      </c>
      <c r="E405" s="273" t="s">
        <v>1212</v>
      </c>
      <c r="F405" s="273">
        <v>37</v>
      </c>
      <c r="G405" s="273" t="s">
        <v>1378</v>
      </c>
      <c r="H405" s="395" t="s">
        <v>677</v>
      </c>
      <c r="I405" s="364">
        <v>26452</v>
      </c>
      <c r="J405" s="364">
        <v>0</v>
      </c>
      <c r="K405" s="364">
        <v>0</v>
      </c>
      <c r="L405" s="364">
        <v>0</v>
      </c>
      <c r="M405" s="364">
        <v>0</v>
      </c>
      <c r="N405" s="364">
        <v>0</v>
      </c>
      <c r="O405" s="364">
        <v>26452</v>
      </c>
      <c r="P405" s="364">
        <v>0</v>
      </c>
      <c r="Q405" s="364">
        <v>0</v>
      </c>
      <c r="R405" s="258">
        <v>0</v>
      </c>
      <c r="S405" s="258">
        <v>0</v>
      </c>
      <c r="T405" s="258">
        <v>7.5577142899999998</v>
      </c>
      <c r="U405" s="273"/>
      <c r="V405" s="364">
        <v>554164.66</v>
      </c>
      <c r="W405" s="273"/>
      <c r="X405" s="258">
        <v>0</v>
      </c>
      <c r="Y405" s="273"/>
      <c r="Z405" s="273"/>
      <c r="AA405" s="273"/>
      <c r="AB405" s="258" t="s">
        <v>1246</v>
      </c>
      <c r="AC405" s="394"/>
      <c r="AD405" s="273"/>
    </row>
    <row r="406" spans="1:30" ht="12" customHeight="1">
      <c r="A406" s="196">
        <v>17</v>
      </c>
      <c r="B406" s="196" t="s">
        <v>371</v>
      </c>
      <c r="C406" s="273">
        <v>201</v>
      </c>
      <c r="D406" s="273" t="s">
        <v>676</v>
      </c>
      <c r="E406" s="273" t="s">
        <v>1213</v>
      </c>
      <c r="F406" s="273">
        <v>37</v>
      </c>
      <c r="G406" s="273" t="s">
        <v>1378</v>
      </c>
      <c r="H406" s="395" t="s">
        <v>679</v>
      </c>
      <c r="I406" s="364">
        <v>24629</v>
      </c>
      <c r="J406" s="364">
        <v>0</v>
      </c>
      <c r="K406" s="364">
        <v>0</v>
      </c>
      <c r="L406" s="364">
        <v>0</v>
      </c>
      <c r="M406" s="364">
        <v>0</v>
      </c>
      <c r="N406" s="364">
        <v>0</v>
      </c>
      <c r="O406" s="364">
        <v>24629</v>
      </c>
      <c r="P406" s="364">
        <v>0</v>
      </c>
      <c r="Q406" s="364">
        <v>0</v>
      </c>
      <c r="R406" s="258">
        <v>0</v>
      </c>
      <c r="S406" s="258">
        <v>0</v>
      </c>
      <c r="T406" s="258">
        <v>0</v>
      </c>
      <c r="U406" s="273"/>
      <c r="V406" s="364">
        <v>369616.5</v>
      </c>
      <c r="W406" s="273"/>
      <c r="X406" s="258">
        <v>0</v>
      </c>
      <c r="Y406" s="273"/>
      <c r="Z406" s="273"/>
      <c r="AA406" s="273"/>
      <c r="AB406" s="258" t="s">
        <v>1246</v>
      </c>
      <c r="AC406" s="394"/>
      <c r="AD406" s="273"/>
    </row>
    <row r="407" spans="1:30" ht="12" customHeight="1">
      <c r="A407" s="196">
        <v>17</v>
      </c>
      <c r="B407" s="196" t="s">
        <v>418</v>
      </c>
      <c r="C407" s="273">
        <v>202</v>
      </c>
      <c r="D407" s="273" t="s">
        <v>678</v>
      </c>
      <c r="E407" s="273" t="s">
        <v>1214</v>
      </c>
      <c r="F407" s="273">
        <v>37</v>
      </c>
      <c r="G407" s="273" t="s">
        <v>1378</v>
      </c>
      <c r="H407" s="395" t="s">
        <v>681</v>
      </c>
      <c r="I407" s="364">
        <v>70637</v>
      </c>
      <c r="J407" s="364">
        <v>0</v>
      </c>
      <c r="K407" s="364">
        <v>0</v>
      </c>
      <c r="L407" s="364">
        <v>0</v>
      </c>
      <c r="M407" s="364">
        <v>0</v>
      </c>
      <c r="N407" s="364">
        <v>0</v>
      </c>
      <c r="O407" s="364">
        <v>70637</v>
      </c>
      <c r="P407" s="364">
        <v>0</v>
      </c>
      <c r="Q407" s="364">
        <v>0</v>
      </c>
      <c r="R407" s="258">
        <v>0</v>
      </c>
      <c r="S407" s="258">
        <v>0</v>
      </c>
      <c r="T407" s="258">
        <v>3.6224102600000001</v>
      </c>
      <c r="U407" s="273"/>
      <c r="V407" s="364">
        <v>246295.41</v>
      </c>
      <c r="W407" s="273"/>
      <c r="X407" s="258">
        <v>0</v>
      </c>
      <c r="Y407" s="273"/>
      <c r="Z407" s="273"/>
      <c r="AA407" s="273"/>
      <c r="AB407" s="258" t="s">
        <v>1246</v>
      </c>
      <c r="AC407" s="394"/>
      <c r="AD407" s="273"/>
    </row>
    <row r="408" spans="1:30" ht="12" customHeight="1">
      <c r="A408" s="196">
        <v>17</v>
      </c>
      <c r="B408" s="196" t="s">
        <v>371</v>
      </c>
      <c r="C408" s="273">
        <v>203</v>
      </c>
      <c r="D408" s="273" t="s">
        <v>680</v>
      </c>
      <c r="E408" s="273" t="s">
        <v>1215</v>
      </c>
      <c r="F408" s="273">
        <v>37</v>
      </c>
      <c r="G408" s="273" t="s">
        <v>1378</v>
      </c>
      <c r="H408" s="395" t="s">
        <v>247</v>
      </c>
      <c r="I408" s="364">
        <v>136500</v>
      </c>
      <c r="J408" s="364">
        <v>0</v>
      </c>
      <c r="K408" s="364">
        <v>0</v>
      </c>
      <c r="L408" s="364">
        <v>0</v>
      </c>
      <c r="M408" s="364">
        <v>0</v>
      </c>
      <c r="N408" s="364">
        <v>0</v>
      </c>
      <c r="O408" s="364">
        <v>136500</v>
      </c>
      <c r="P408" s="364">
        <v>0</v>
      </c>
      <c r="Q408" s="364">
        <v>0</v>
      </c>
      <c r="R408" s="258">
        <v>0</v>
      </c>
      <c r="S408" s="258">
        <v>0</v>
      </c>
      <c r="T408" s="258">
        <v>2.80864198</v>
      </c>
      <c r="U408" s="273"/>
      <c r="V408" s="364">
        <v>3057233.83</v>
      </c>
      <c r="W408" s="273"/>
      <c r="X408" s="258">
        <v>0</v>
      </c>
      <c r="Y408" s="273"/>
      <c r="Z408" s="273"/>
      <c r="AA408" s="273"/>
      <c r="AB408" s="258" t="s">
        <v>1246</v>
      </c>
      <c r="AC408" s="394"/>
      <c r="AD408" s="273"/>
    </row>
    <row r="409" spans="1:30" ht="12" customHeight="1">
      <c r="A409" s="196">
        <v>14</v>
      </c>
      <c r="B409" s="196" t="s">
        <v>367</v>
      </c>
      <c r="C409" s="273">
        <v>204</v>
      </c>
      <c r="D409" s="273" t="s">
        <v>682</v>
      </c>
      <c r="E409" s="273" t="s">
        <v>1216</v>
      </c>
      <c r="F409" s="273">
        <v>37</v>
      </c>
      <c r="G409" s="273" t="s">
        <v>1378</v>
      </c>
      <c r="H409" s="196" t="s">
        <v>1454</v>
      </c>
      <c r="I409" s="364">
        <v>94868</v>
      </c>
      <c r="J409" s="364">
        <v>0</v>
      </c>
      <c r="K409" s="364">
        <v>0</v>
      </c>
      <c r="L409" s="364">
        <v>0</v>
      </c>
      <c r="M409" s="364">
        <v>0</v>
      </c>
      <c r="N409" s="364">
        <v>0</v>
      </c>
      <c r="O409" s="364">
        <v>94868</v>
      </c>
      <c r="P409" s="364">
        <v>0</v>
      </c>
      <c r="Q409" s="364">
        <v>0</v>
      </c>
      <c r="R409" s="258">
        <v>0</v>
      </c>
      <c r="S409" s="258">
        <v>0</v>
      </c>
      <c r="T409" s="258">
        <v>18.973600000000001</v>
      </c>
      <c r="U409" s="273"/>
      <c r="V409" s="364">
        <v>1878465.5</v>
      </c>
      <c r="W409" s="273"/>
      <c r="X409" s="258">
        <v>0</v>
      </c>
      <c r="Y409" s="273"/>
      <c r="Z409" s="273"/>
      <c r="AA409" s="273"/>
      <c r="AB409" s="258" t="s">
        <v>1246</v>
      </c>
      <c r="AC409" s="394"/>
      <c r="AD409" s="273"/>
    </row>
    <row r="410" spans="1:30" ht="12" customHeight="1">
      <c r="A410" s="196">
        <v>17</v>
      </c>
      <c r="B410" s="196" t="s">
        <v>371</v>
      </c>
      <c r="C410" s="273">
        <v>205</v>
      </c>
      <c r="D410" s="377" t="s">
        <v>1453</v>
      </c>
      <c r="E410" s="273"/>
      <c r="F410" s="273">
        <v>37</v>
      </c>
      <c r="G410" s="273" t="s">
        <v>1378</v>
      </c>
      <c r="H410" s="395" t="s">
        <v>487</v>
      </c>
      <c r="I410" s="364">
        <v>26057</v>
      </c>
      <c r="J410" s="364">
        <v>0</v>
      </c>
      <c r="K410" s="364">
        <v>0</v>
      </c>
      <c r="L410" s="364">
        <v>0</v>
      </c>
      <c r="M410" s="364">
        <v>0</v>
      </c>
      <c r="N410" s="364">
        <v>0</v>
      </c>
      <c r="O410" s="364">
        <v>26057</v>
      </c>
      <c r="P410" s="364">
        <v>0</v>
      </c>
      <c r="Q410" s="364">
        <v>0</v>
      </c>
      <c r="R410" s="258">
        <v>0</v>
      </c>
      <c r="S410" s="258">
        <v>0</v>
      </c>
      <c r="T410" s="258">
        <v>5.2114000000000003</v>
      </c>
      <c r="U410" s="273"/>
      <c r="V410" s="364"/>
      <c r="W410" s="273"/>
      <c r="X410" s="258"/>
      <c r="Y410" s="273"/>
      <c r="Z410" s="273"/>
      <c r="AA410" s="273"/>
      <c r="AB410" s="258"/>
      <c r="AC410" s="394"/>
      <c r="AD410" s="273"/>
    </row>
    <row r="411" spans="1:30" ht="12" customHeight="1">
      <c r="A411" s="196">
        <v>17</v>
      </c>
      <c r="B411" s="196" t="s">
        <v>371</v>
      </c>
      <c r="C411" s="273">
        <v>206</v>
      </c>
      <c r="D411" s="273" t="s">
        <v>486</v>
      </c>
      <c r="E411" s="273" t="s">
        <v>1217</v>
      </c>
      <c r="F411" s="273">
        <v>37</v>
      </c>
      <c r="G411" s="273" t="s">
        <v>1378</v>
      </c>
      <c r="H411" s="395" t="s">
        <v>684</v>
      </c>
      <c r="I411" s="364">
        <v>306342</v>
      </c>
      <c r="J411" s="364">
        <v>0</v>
      </c>
      <c r="K411" s="364">
        <v>0</v>
      </c>
      <c r="L411" s="364">
        <v>0</v>
      </c>
      <c r="M411" s="364">
        <v>0</v>
      </c>
      <c r="N411" s="364">
        <v>0</v>
      </c>
      <c r="O411" s="364">
        <v>306342</v>
      </c>
      <c r="P411" s="364">
        <v>0</v>
      </c>
      <c r="Q411" s="364">
        <v>0</v>
      </c>
      <c r="R411" s="258">
        <v>0</v>
      </c>
      <c r="S411" s="258">
        <v>0</v>
      </c>
      <c r="T411" s="258">
        <v>6.8075999999999999</v>
      </c>
      <c r="U411" s="273"/>
      <c r="V411" s="364">
        <v>258159.45</v>
      </c>
      <c r="W411" s="273"/>
      <c r="X411" s="258">
        <v>0</v>
      </c>
      <c r="Y411" s="273"/>
      <c r="Z411" s="273"/>
      <c r="AA411" s="273"/>
      <c r="AB411" s="258" t="s">
        <v>1246</v>
      </c>
      <c r="AC411" s="394"/>
      <c r="AD411" s="273"/>
    </row>
    <row r="412" spans="1:30" ht="12" customHeight="1">
      <c r="A412" s="196">
        <v>17</v>
      </c>
      <c r="B412" s="196" t="s">
        <v>371</v>
      </c>
      <c r="C412" s="273">
        <v>207</v>
      </c>
      <c r="D412" s="273" t="s">
        <v>683</v>
      </c>
      <c r="E412" s="273" t="s">
        <v>1218</v>
      </c>
      <c r="F412" s="273">
        <v>37</v>
      </c>
      <c r="G412" s="273" t="s">
        <v>1378</v>
      </c>
      <c r="H412" s="395" t="s">
        <v>183</v>
      </c>
      <c r="I412" s="364">
        <v>58618</v>
      </c>
      <c r="J412" s="364">
        <v>0</v>
      </c>
      <c r="K412" s="364">
        <v>0</v>
      </c>
      <c r="L412" s="364">
        <v>0</v>
      </c>
      <c r="M412" s="364">
        <v>0</v>
      </c>
      <c r="N412" s="364">
        <v>0</v>
      </c>
      <c r="O412" s="364">
        <v>58618</v>
      </c>
      <c r="P412" s="364">
        <v>0</v>
      </c>
      <c r="Q412" s="364">
        <v>0</v>
      </c>
      <c r="R412" s="258">
        <v>0</v>
      </c>
      <c r="S412" s="258">
        <v>0</v>
      </c>
      <c r="T412" s="258">
        <v>2.6644545499999999</v>
      </c>
      <c r="U412" s="273"/>
      <c r="V412" s="364">
        <v>3340793.73</v>
      </c>
      <c r="W412" s="273"/>
      <c r="X412" s="258">
        <v>0</v>
      </c>
      <c r="Y412" s="273"/>
      <c r="Z412" s="273"/>
      <c r="AA412" s="273"/>
      <c r="AB412" s="258" t="s">
        <v>1246</v>
      </c>
      <c r="AC412" s="394"/>
      <c r="AD412" s="273"/>
    </row>
    <row r="413" spans="1:30" ht="12" customHeight="1">
      <c r="A413" s="196">
        <v>17</v>
      </c>
      <c r="B413" s="196" t="s">
        <v>345</v>
      </c>
      <c r="C413" s="273">
        <v>208</v>
      </c>
      <c r="D413" s="273" t="s">
        <v>559</v>
      </c>
      <c r="E413" s="273" t="s">
        <v>1220</v>
      </c>
      <c r="F413" s="273">
        <v>37</v>
      </c>
      <c r="G413" s="273" t="s">
        <v>1378</v>
      </c>
      <c r="H413" s="395" t="s">
        <v>476</v>
      </c>
      <c r="I413" s="364">
        <v>103848</v>
      </c>
      <c r="J413" s="364">
        <v>0</v>
      </c>
      <c r="K413" s="364">
        <v>0</v>
      </c>
      <c r="L413" s="364">
        <v>0</v>
      </c>
      <c r="M413" s="364">
        <v>0</v>
      </c>
      <c r="N413" s="364">
        <v>0</v>
      </c>
      <c r="O413" s="364">
        <v>103848</v>
      </c>
      <c r="P413" s="364">
        <v>0</v>
      </c>
      <c r="Q413" s="364">
        <v>0</v>
      </c>
      <c r="R413" s="258">
        <v>0</v>
      </c>
      <c r="S413" s="258">
        <v>0</v>
      </c>
      <c r="T413" s="258">
        <v>0</v>
      </c>
      <c r="U413" s="273"/>
      <c r="V413" s="364">
        <v>1979125.45</v>
      </c>
      <c r="W413" s="273"/>
      <c r="X413" s="258">
        <v>0</v>
      </c>
      <c r="Y413" s="273"/>
      <c r="Z413" s="273"/>
      <c r="AA413" s="273"/>
      <c r="AB413" s="258" t="s">
        <v>1246</v>
      </c>
      <c r="AC413" s="394"/>
      <c r="AD413" s="273"/>
    </row>
    <row r="414" spans="1:30" ht="12" customHeight="1">
      <c r="A414" s="196">
        <v>17</v>
      </c>
      <c r="B414" s="196" t="s">
        <v>371</v>
      </c>
      <c r="C414" s="273">
        <v>209</v>
      </c>
      <c r="D414" s="273" t="s">
        <v>475</v>
      </c>
      <c r="E414" s="273" t="s">
        <v>1221</v>
      </c>
      <c r="F414" s="273">
        <v>37</v>
      </c>
      <c r="G414" s="273" t="s">
        <v>1378</v>
      </c>
      <c r="H414" s="395" t="s">
        <v>689</v>
      </c>
      <c r="I414" s="364">
        <v>229970</v>
      </c>
      <c r="J414" s="364">
        <v>0</v>
      </c>
      <c r="K414" s="364">
        <v>0</v>
      </c>
      <c r="L414" s="364">
        <v>0</v>
      </c>
      <c r="M414" s="364">
        <v>0</v>
      </c>
      <c r="N414" s="364">
        <v>0</v>
      </c>
      <c r="O414" s="364">
        <v>229970</v>
      </c>
      <c r="P414" s="364">
        <v>0</v>
      </c>
      <c r="Q414" s="364">
        <v>0</v>
      </c>
      <c r="R414" s="258">
        <v>0</v>
      </c>
      <c r="S414" s="258">
        <v>0</v>
      </c>
      <c r="T414" s="258">
        <v>2.63630319</v>
      </c>
      <c r="U414" s="273"/>
      <c r="V414" s="364">
        <v>906895.15</v>
      </c>
      <c r="W414" s="273"/>
      <c r="X414" s="258">
        <v>0</v>
      </c>
      <c r="Y414" s="273"/>
      <c r="Z414" s="273"/>
      <c r="AA414" s="273"/>
      <c r="AB414" s="258" t="s">
        <v>1246</v>
      </c>
      <c r="AC414" s="394"/>
      <c r="AD414" s="273"/>
    </row>
    <row r="415" spans="1:30" ht="12" customHeight="1">
      <c r="A415" s="196">
        <v>17</v>
      </c>
      <c r="B415" s="196" t="s">
        <v>371</v>
      </c>
      <c r="C415" s="273">
        <v>210</v>
      </c>
      <c r="D415" s="273" t="s">
        <v>688</v>
      </c>
      <c r="E415" s="273" t="s">
        <v>1222</v>
      </c>
      <c r="F415" s="273">
        <v>37</v>
      </c>
      <c r="G415" s="273" t="s">
        <v>1378</v>
      </c>
      <c r="H415" s="395" t="s">
        <v>465</v>
      </c>
      <c r="I415" s="364">
        <v>147</v>
      </c>
      <c r="J415" s="364">
        <v>0</v>
      </c>
      <c r="K415" s="364">
        <v>0</v>
      </c>
      <c r="L415" s="364">
        <v>0</v>
      </c>
      <c r="M415" s="364">
        <v>0</v>
      </c>
      <c r="N415" s="364">
        <v>0</v>
      </c>
      <c r="O415" s="364">
        <v>147</v>
      </c>
      <c r="P415" s="364">
        <v>0</v>
      </c>
      <c r="Q415" s="364">
        <v>0</v>
      </c>
      <c r="R415" s="258">
        <v>0</v>
      </c>
      <c r="S415" s="258">
        <v>0</v>
      </c>
      <c r="T415" s="258">
        <v>8.5464999999999998E-4</v>
      </c>
      <c r="U415" s="273"/>
      <c r="V415" s="364">
        <v>3934118.87</v>
      </c>
      <c r="W415" s="273"/>
      <c r="X415" s="258">
        <v>0</v>
      </c>
      <c r="Y415" s="273"/>
      <c r="Z415" s="273"/>
      <c r="AA415" s="273"/>
      <c r="AB415" s="258" t="s">
        <v>1246</v>
      </c>
      <c r="AC415" s="394"/>
      <c r="AD415" s="273"/>
    </row>
    <row r="416" spans="1:30" ht="12" customHeight="1">
      <c r="A416" s="196">
        <v>17</v>
      </c>
      <c r="B416" s="196" t="s">
        <v>371</v>
      </c>
      <c r="C416" s="273">
        <v>211</v>
      </c>
      <c r="D416" s="273" t="s">
        <v>464</v>
      </c>
      <c r="E416" s="273" t="s">
        <v>1223</v>
      </c>
      <c r="F416" s="273">
        <v>37</v>
      </c>
      <c r="G416" s="273" t="s">
        <v>1378</v>
      </c>
      <c r="H416" s="395" t="s">
        <v>479</v>
      </c>
      <c r="I416" s="364">
        <v>29998</v>
      </c>
      <c r="J416" s="364">
        <v>0</v>
      </c>
      <c r="K416" s="364">
        <v>0</v>
      </c>
      <c r="L416" s="364">
        <v>0</v>
      </c>
      <c r="M416" s="364">
        <v>0</v>
      </c>
      <c r="N416" s="364">
        <v>0</v>
      </c>
      <c r="O416" s="364">
        <v>29998</v>
      </c>
      <c r="P416" s="364">
        <v>0</v>
      </c>
      <c r="Q416" s="364">
        <v>0</v>
      </c>
      <c r="R416" s="258">
        <v>0</v>
      </c>
      <c r="S416" s="258">
        <v>0</v>
      </c>
      <c r="T416" s="258">
        <v>0</v>
      </c>
      <c r="U416" s="273"/>
      <c r="V416" s="364">
        <v>6221.76</v>
      </c>
      <c r="W416" s="273"/>
      <c r="X416" s="258">
        <v>0</v>
      </c>
      <c r="Y416" s="273"/>
      <c r="Z416" s="273"/>
      <c r="AA416" s="273"/>
      <c r="AB416" s="258" t="s">
        <v>1246</v>
      </c>
      <c r="AC416" s="394"/>
      <c r="AD416" s="273"/>
    </row>
    <row r="417" spans="1:30" ht="12" customHeight="1">
      <c r="A417" s="196">
        <v>17</v>
      </c>
      <c r="B417" s="196" t="s">
        <v>371</v>
      </c>
      <c r="C417" s="273">
        <v>212</v>
      </c>
      <c r="D417" s="273" t="s">
        <v>478</v>
      </c>
      <c r="E417" s="273" t="s">
        <v>1224</v>
      </c>
      <c r="F417" s="273">
        <v>37</v>
      </c>
      <c r="G417" s="273" t="s">
        <v>1378</v>
      </c>
      <c r="H417" s="196" t="s">
        <v>1456</v>
      </c>
      <c r="I417" s="364">
        <v>5350</v>
      </c>
      <c r="J417" s="364">
        <v>0</v>
      </c>
      <c r="K417" s="364">
        <v>0</v>
      </c>
      <c r="L417" s="364">
        <v>0</v>
      </c>
      <c r="M417" s="364">
        <v>0</v>
      </c>
      <c r="N417" s="364">
        <v>0</v>
      </c>
      <c r="O417" s="364">
        <v>5350</v>
      </c>
      <c r="P417" s="364">
        <v>0</v>
      </c>
      <c r="Q417" s="364">
        <v>0</v>
      </c>
      <c r="R417" s="258">
        <v>0</v>
      </c>
      <c r="S417" s="258">
        <v>0</v>
      </c>
      <c r="T417" s="258">
        <v>1.07</v>
      </c>
      <c r="U417" s="273"/>
      <c r="V417" s="364">
        <v>2490.0500000000002</v>
      </c>
      <c r="W417" s="273"/>
      <c r="X417" s="258">
        <v>0</v>
      </c>
      <c r="Y417" s="273"/>
      <c r="Z417" s="273"/>
      <c r="AA417" s="273"/>
      <c r="AB417" s="258" t="s">
        <v>1246</v>
      </c>
      <c r="AC417" s="394"/>
      <c r="AD417" s="273"/>
    </row>
    <row r="418" spans="1:30" ht="12" customHeight="1">
      <c r="A418" s="196">
        <v>17</v>
      </c>
      <c r="B418" s="196" t="s">
        <v>348</v>
      </c>
      <c r="C418" s="273">
        <v>213</v>
      </c>
      <c r="D418" s="377" t="s">
        <v>1455</v>
      </c>
      <c r="E418" s="273"/>
      <c r="F418" s="273">
        <v>37</v>
      </c>
      <c r="G418" s="273" t="s">
        <v>1378</v>
      </c>
      <c r="H418" s="395" t="s">
        <v>500</v>
      </c>
      <c r="I418" s="364">
        <v>443845</v>
      </c>
      <c r="J418" s="364">
        <v>0</v>
      </c>
      <c r="K418" s="364">
        <v>0</v>
      </c>
      <c r="L418" s="364">
        <v>0</v>
      </c>
      <c r="M418" s="364">
        <v>0</v>
      </c>
      <c r="N418" s="364">
        <v>0</v>
      </c>
      <c r="O418" s="364">
        <v>443845</v>
      </c>
      <c r="P418" s="364">
        <v>0</v>
      </c>
      <c r="Q418" s="364">
        <v>0</v>
      </c>
      <c r="R418" s="258">
        <v>0</v>
      </c>
      <c r="S418" s="258">
        <v>0</v>
      </c>
      <c r="T418" s="258">
        <v>0</v>
      </c>
      <c r="U418" s="273"/>
      <c r="V418" s="364"/>
      <c r="W418" s="273"/>
      <c r="X418" s="258"/>
      <c r="Y418" s="273"/>
      <c r="Z418" s="273"/>
      <c r="AA418" s="273"/>
      <c r="AB418" s="258"/>
      <c r="AC418" s="394"/>
      <c r="AD418" s="273"/>
    </row>
    <row r="419" spans="1:30" ht="12" customHeight="1">
      <c r="A419" s="196">
        <v>17</v>
      </c>
      <c r="B419" s="196" t="s">
        <v>371</v>
      </c>
      <c r="C419" s="273">
        <v>214</v>
      </c>
      <c r="D419" s="273" t="s">
        <v>499</v>
      </c>
      <c r="E419" s="273" t="s">
        <v>1225</v>
      </c>
      <c r="F419" s="273">
        <v>37</v>
      </c>
      <c r="G419" s="273" t="s">
        <v>1378</v>
      </c>
      <c r="H419" s="395" t="s">
        <v>521</v>
      </c>
      <c r="I419" s="364">
        <v>108468</v>
      </c>
      <c r="J419" s="364">
        <v>0</v>
      </c>
      <c r="K419" s="364">
        <v>0</v>
      </c>
      <c r="L419" s="364">
        <v>0</v>
      </c>
      <c r="M419" s="364">
        <v>0</v>
      </c>
      <c r="N419" s="364">
        <v>0</v>
      </c>
      <c r="O419" s="364">
        <v>108468</v>
      </c>
      <c r="P419" s="364">
        <v>0</v>
      </c>
      <c r="Q419" s="364">
        <v>0</v>
      </c>
      <c r="R419" s="258">
        <v>0</v>
      </c>
      <c r="S419" s="258">
        <v>0</v>
      </c>
      <c r="T419" s="258">
        <v>0</v>
      </c>
      <c r="U419" s="273"/>
      <c r="V419" s="364">
        <v>2862891.98</v>
      </c>
      <c r="W419" s="273"/>
      <c r="X419" s="258">
        <v>0</v>
      </c>
      <c r="Y419" s="273"/>
      <c r="Z419" s="273"/>
      <c r="AA419" s="273"/>
      <c r="AB419" s="258" t="s">
        <v>1246</v>
      </c>
      <c r="AC419" s="394"/>
      <c r="AD419" s="273"/>
    </row>
    <row r="420" spans="1:30" ht="12" customHeight="1">
      <c r="A420" s="196">
        <v>17</v>
      </c>
      <c r="B420" s="196" t="s">
        <v>371</v>
      </c>
      <c r="C420" s="273">
        <v>215</v>
      </c>
      <c r="D420" s="273" t="s">
        <v>690</v>
      </c>
      <c r="E420" s="273" t="s">
        <v>1226</v>
      </c>
      <c r="F420" s="273">
        <v>37</v>
      </c>
      <c r="G420" s="273" t="s">
        <v>1378</v>
      </c>
      <c r="H420" s="395" t="s">
        <v>249</v>
      </c>
      <c r="I420" s="364">
        <v>149</v>
      </c>
      <c r="J420" s="364">
        <v>0</v>
      </c>
      <c r="K420" s="364">
        <v>0</v>
      </c>
      <c r="L420" s="364">
        <v>0</v>
      </c>
      <c r="M420" s="364">
        <v>0</v>
      </c>
      <c r="N420" s="364">
        <v>0</v>
      </c>
      <c r="O420" s="364">
        <v>149</v>
      </c>
      <c r="P420" s="364">
        <v>0</v>
      </c>
      <c r="Q420" s="364">
        <v>0</v>
      </c>
      <c r="R420" s="258">
        <v>0</v>
      </c>
      <c r="S420" s="258">
        <v>0</v>
      </c>
      <c r="T420" s="258">
        <v>1.2416700000000001E-3</v>
      </c>
      <c r="U420" s="273"/>
      <c r="V420" s="364">
        <v>597533.82999999996</v>
      </c>
      <c r="W420" s="273"/>
      <c r="X420" s="258">
        <v>0</v>
      </c>
      <c r="Y420" s="273"/>
      <c r="Z420" s="273"/>
      <c r="AA420" s="273"/>
      <c r="AB420" s="258" t="s">
        <v>1246</v>
      </c>
      <c r="AC420" s="394"/>
      <c r="AD420" s="273"/>
    </row>
    <row r="421" spans="1:30" ht="12" customHeight="1">
      <c r="A421" s="196">
        <v>17</v>
      </c>
      <c r="B421" s="196" t="s">
        <v>367</v>
      </c>
      <c r="C421" s="273">
        <v>216</v>
      </c>
      <c r="D421" s="273" t="s">
        <v>520</v>
      </c>
      <c r="E421" s="273" t="s">
        <v>1227</v>
      </c>
      <c r="F421" s="273">
        <v>37</v>
      </c>
      <c r="G421" s="273" t="s">
        <v>1378</v>
      </c>
      <c r="H421" s="395" t="s">
        <v>533</v>
      </c>
      <c r="I421" s="364">
        <v>1136</v>
      </c>
      <c r="J421" s="364">
        <v>0</v>
      </c>
      <c r="K421" s="364">
        <v>0</v>
      </c>
      <c r="L421" s="364">
        <v>0</v>
      </c>
      <c r="M421" s="364">
        <v>0</v>
      </c>
      <c r="N421" s="364">
        <v>0</v>
      </c>
      <c r="O421" s="364">
        <v>1136</v>
      </c>
      <c r="P421" s="364">
        <v>0</v>
      </c>
      <c r="Q421" s="364">
        <v>0</v>
      </c>
      <c r="R421" s="258">
        <v>0</v>
      </c>
      <c r="S421" s="258">
        <v>0</v>
      </c>
      <c r="T421" s="258">
        <v>2.2720000000000001E-2</v>
      </c>
      <c r="U421" s="273"/>
      <c r="V421" s="364">
        <v>1078895.54</v>
      </c>
      <c r="W421" s="273"/>
      <c r="X421" s="258">
        <v>0</v>
      </c>
      <c r="Y421" s="273"/>
      <c r="Z421" s="273"/>
      <c r="AA421" s="273"/>
      <c r="AB421" s="258" t="s">
        <v>1246</v>
      </c>
      <c r="AC421" s="394"/>
      <c r="AD421" s="273"/>
    </row>
    <row r="422" spans="1:30" ht="12" customHeight="1">
      <c r="A422" s="196">
        <v>17</v>
      </c>
      <c r="B422" s="196" t="s">
        <v>336</v>
      </c>
      <c r="C422" s="273">
        <v>217</v>
      </c>
      <c r="D422" s="273" t="s">
        <v>691</v>
      </c>
      <c r="E422" s="273" t="s">
        <v>1228</v>
      </c>
      <c r="F422" s="273">
        <v>37</v>
      </c>
      <c r="G422" s="273" t="s">
        <v>1378</v>
      </c>
      <c r="H422" s="395" t="s">
        <v>490</v>
      </c>
      <c r="I422" s="364">
        <v>19716</v>
      </c>
      <c r="J422" s="364">
        <v>0</v>
      </c>
      <c r="K422" s="364">
        <v>0</v>
      </c>
      <c r="L422" s="364">
        <v>0</v>
      </c>
      <c r="M422" s="364">
        <v>0</v>
      </c>
      <c r="N422" s="364">
        <v>0</v>
      </c>
      <c r="O422" s="364">
        <v>19716</v>
      </c>
      <c r="P422" s="364">
        <v>0</v>
      </c>
      <c r="Q422" s="364">
        <v>0</v>
      </c>
      <c r="R422" s="258">
        <v>0</v>
      </c>
      <c r="S422" s="258">
        <v>0</v>
      </c>
      <c r="T422" s="258">
        <v>1.3144</v>
      </c>
      <c r="U422" s="273"/>
      <c r="V422" s="364">
        <v>731497.35</v>
      </c>
      <c r="W422" s="273"/>
      <c r="X422" s="258">
        <v>0</v>
      </c>
      <c r="Y422" s="273"/>
      <c r="Z422" s="273"/>
      <c r="AA422" s="273"/>
      <c r="AB422" s="258" t="s">
        <v>1246</v>
      </c>
      <c r="AC422" s="394"/>
      <c r="AD422" s="273"/>
    </row>
    <row r="423" spans="1:30" ht="12" customHeight="1">
      <c r="A423" s="196">
        <v>17</v>
      </c>
      <c r="B423" s="196" t="s">
        <v>418</v>
      </c>
      <c r="C423" s="273">
        <v>218</v>
      </c>
      <c r="D423" s="273" t="s">
        <v>489</v>
      </c>
      <c r="E423" s="273" t="s">
        <v>1229</v>
      </c>
      <c r="F423" s="273">
        <v>37</v>
      </c>
      <c r="G423" s="273" t="s">
        <v>1378</v>
      </c>
      <c r="H423" s="395" t="s">
        <v>524</v>
      </c>
      <c r="I423" s="364">
        <v>26</v>
      </c>
      <c r="J423" s="364">
        <v>0</v>
      </c>
      <c r="K423" s="364">
        <v>0</v>
      </c>
      <c r="L423" s="364">
        <v>0</v>
      </c>
      <c r="M423" s="364">
        <v>0</v>
      </c>
      <c r="N423" s="364">
        <v>0</v>
      </c>
      <c r="O423" s="364">
        <v>26</v>
      </c>
      <c r="P423" s="364">
        <v>0</v>
      </c>
      <c r="Q423" s="364">
        <v>0</v>
      </c>
      <c r="R423" s="258">
        <v>0</v>
      </c>
      <c r="S423" s="258">
        <v>0</v>
      </c>
      <c r="T423" s="258">
        <v>5.1975999999999997E-4</v>
      </c>
      <c r="U423" s="273"/>
      <c r="V423" s="364">
        <v>335813.93</v>
      </c>
      <c r="W423" s="273"/>
      <c r="X423" s="258">
        <v>0</v>
      </c>
      <c r="Y423" s="273"/>
      <c r="Z423" s="273"/>
      <c r="AA423" s="273"/>
      <c r="AB423" s="258" t="s">
        <v>1246</v>
      </c>
      <c r="AC423" s="394"/>
      <c r="AD423" s="273"/>
    </row>
    <row r="424" spans="1:30" ht="12" customHeight="1">
      <c r="A424" s="196">
        <v>17</v>
      </c>
      <c r="B424" s="196" t="s">
        <v>342</v>
      </c>
      <c r="C424" s="273">
        <v>219</v>
      </c>
      <c r="D424" s="273" t="s">
        <v>523</v>
      </c>
      <c r="E424" s="273" t="s">
        <v>1230</v>
      </c>
      <c r="F424" s="273">
        <v>37</v>
      </c>
      <c r="G424" s="273" t="s">
        <v>1378</v>
      </c>
      <c r="H424" s="395" t="s">
        <v>172</v>
      </c>
      <c r="I424" s="364">
        <v>56155</v>
      </c>
      <c r="J424" s="364">
        <v>0</v>
      </c>
      <c r="K424" s="364">
        <v>0</v>
      </c>
      <c r="L424" s="364">
        <v>0</v>
      </c>
      <c r="M424" s="364">
        <v>0</v>
      </c>
      <c r="N424" s="364">
        <v>0</v>
      </c>
      <c r="O424" s="364">
        <v>56155</v>
      </c>
      <c r="P424" s="364">
        <v>0</v>
      </c>
      <c r="Q424" s="364">
        <v>0</v>
      </c>
      <c r="R424" s="258">
        <v>0</v>
      </c>
      <c r="S424" s="258">
        <v>0</v>
      </c>
      <c r="T424" s="258">
        <v>1.4974666700000001</v>
      </c>
      <c r="U424" s="273"/>
      <c r="V424" s="364">
        <v>2658.22</v>
      </c>
      <c r="W424" s="273"/>
      <c r="X424" s="258">
        <v>0</v>
      </c>
      <c r="Y424" s="273"/>
      <c r="Z424" s="273"/>
      <c r="AA424" s="273"/>
      <c r="AB424" s="258" t="s">
        <v>1246</v>
      </c>
      <c r="AC424" s="394"/>
      <c r="AD424" s="273"/>
    </row>
    <row r="425" spans="1:30" ht="12" customHeight="1">
      <c r="A425" s="196">
        <v>17</v>
      </c>
      <c r="B425" s="196" t="s">
        <v>342</v>
      </c>
      <c r="C425" s="273">
        <v>220</v>
      </c>
      <c r="D425" s="273" t="s">
        <v>543</v>
      </c>
      <c r="E425" s="273" t="s">
        <v>1231</v>
      </c>
      <c r="F425" s="273">
        <v>37</v>
      </c>
      <c r="G425" s="273" t="s">
        <v>1378</v>
      </c>
      <c r="H425" s="395" t="s">
        <v>173</v>
      </c>
      <c r="I425" s="364">
        <v>482</v>
      </c>
      <c r="J425" s="364">
        <v>0</v>
      </c>
      <c r="K425" s="364">
        <v>0</v>
      </c>
      <c r="L425" s="364">
        <v>0</v>
      </c>
      <c r="M425" s="364">
        <v>0</v>
      </c>
      <c r="N425" s="364">
        <v>0</v>
      </c>
      <c r="O425" s="364">
        <v>482</v>
      </c>
      <c r="P425" s="364">
        <v>0</v>
      </c>
      <c r="Q425" s="364">
        <v>0</v>
      </c>
      <c r="R425" s="258">
        <v>0</v>
      </c>
      <c r="S425" s="258">
        <v>0</v>
      </c>
      <c r="T425" s="258">
        <v>1.8660469999999998E-2</v>
      </c>
      <c r="U425" s="273"/>
      <c r="V425" s="364">
        <v>561553.52</v>
      </c>
      <c r="W425" s="273"/>
      <c r="X425" s="258">
        <v>0</v>
      </c>
      <c r="Y425" s="273"/>
      <c r="Z425" s="273"/>
      <c r="AA425" s="273"/>
      <c r="AB425" s="258" t="s">
        <v>1246</v>
      </c>
      <c r="AC425" s="394"/>
      <c r="AD425" s="273"/>
    </row>
    <row r="426" spans="1:30" ht="12" customHeight="1">
      <c r="A426" s="196">
        <v>17</v>
      </c>
      <c r="B426" s="196" t="s">
        <v>511</v>
      </c>
      <c r="C426" s="273">
        <v>221</v>
      </c>
      <c r="D426" s="273" t="s">
        <v>544</v>
      </c>
      <c r="E426" s="273" t="s">
        <v>989</v>
      </c>
      <c r="F426" s="273">
        <v>37</v>
      </c>
      <c r="G426" s="273" t="s">
        <v>1378</v>
      </c>
      <c r="H426" s="395" t="s">
        <v>255</v>
      </c>
      <c r="I426" s="364">
        <v>358212</v>
      </c>
      <c r="J426" s="364">
        <v>0</v>
      </c>
      <c r="K426" s="364">
        <v>0</v>
      </c>
      <c r="L426" s="364">
        <v>0</v>
      </c>
      <c r="M426" s="364">
        <v>0</v>
      </c>
      <c r="N426" s="364">
        <v>0</v>
      </c>
      <c r="O426" s="364">
        <v>358212</v>
      </c>
      <c r="P426" s="364">
        <v>0</v>
      </c>
      <c r="Q426" s="364">
        <v>0</v>
      </c>
      <c r="R426" s="258">
        <v>0</v>
      </c>
      <c r="S426" s="258">
        <v>0</v>
      </c>
      <c r="T426" s="258">
        <v>4.8407026999999996</v>
      </c>
      <c r="U426" s="273"/>
      <c r="V426" s="364"/>
      <c r="W426" s="273"/>
      <c r="X426" s="258"/>
      <c r="Y426" s="273"/>
      <c r="Z426" s="273"/>
      <c r="AA426" s="273"/>
      <c r="AB426" s="258"/>
      <c r="AC426" s="394"/>
      <c r="AD426" s="273"/>
    </row>
    <row r="427" spans="1:30" ht="12" customHeight="1">
      <c r="A427" s="196">
        <v>17</v>
      </c>
      <c r="B427" s="196" t="s">
        <v>371</v>
      </c>
      <c r="C427" s="273">
        <v>222</v>
      </c>
      <c r="D427" s="273" t="s">
        <v>696</v>
      </c>
      <c r="E427" s="273" t="s">
        <v>1232</v>
      </c>
      <c r="F427" s="273">
        <v>37</v>
      </c>
      <c r="G427" s="273" t="s">
        <v>1378</v>
      </c>
      <c r="H427" s="395" t="s">
        <v>699</v>
      </c>
      <c r="I427" s="364">
        <v>162160</v>
      </c>
      <c r="J427" s="364">
        <v>0</v>
      </c>
      <c r="K427" s="364">
        <v>0</v>
      </c>
      <c r="L427" s="364">
        <v>0</v>
      </c>
      <c r="M427" s="364">
        <v>0</v>
      </c>
      <c r="N427" s="364">
        <v>0</v>
      </c>
      <c r="O427" s="364">
        <v>162160</v>
      </c>
      <c r="P427" s="364">
        <v>0</v>
      </c>
      <c r="Q427" s="364">
        <v>0</v>
      </c>
      <c r="R427" s="258">
        <v>0</v>
      </c>
      <c r="S427" s="258">
        <v>0</v>
      </c>
      <c r="T427" s="258">
        <v>3.7678330799999999</v>
      </c>
      <c r="U427" s="273"/>
      <c r="V427" s="364">
        <v>3554906.21</v>
      </c>
      <c r="W427" s="273"/>
      <c r="X427" s="258">
        <v>0</v>
      </c>
      <c r="Y427" s="273"/>
      <c r="Z427" s="273"/>
      <c r="AA427" s="273"/>
      <c r="AB427" s="258" t="s">
        <v>1246</v>
      </c>
      <c r="AC427" s="394"/>
      <c r="AD427" s="273"/>
    </row>
    <row r="428" spans="1:30" ht="12" customHeight="1">
      <c r="A428" s="196">
        <v>17</v>
      </c>
      <c r="B428" s="196" t="s">
        <v>363</v>
      </c>
      <c r="C428" s="273">
        <v>223</v>
      </c>
      <c r="D428" s="273" t="s">
        <v>698</v>
      </c>
      <c r="E428" s="273" t="s">
        <v>1233</v>
      </c>
      <c r="F428" s="273">
        <v>37</v>
      </c>
      <c r="G428" s="273" t="s">
        <v>1378</v>
      </c>
      <c r="H428" s="395" t="s">
        <v>261</v>
      </c>
      <c r="I428" s="364">
        <v>352976</v>
      </c>
      <c r="J428" s="364">
        <v>0</v>
      </c>
      <c r="K428" s="364">
        <v>0</v>
      </c>
      <c r="L428" s="364">
        <v>0</v>
      </c>
      <c r="M428" s="364">
        <v>0</v>
      </c>
      <c r="N428" s="364">
        <v>0</v>
      </c>
      <c r="O428" s="364">
        <v>352976</v>
      </c>
      <c r="P428" s="364">
        <v>0</v>
      </c>
      <c r="Q428" s="364">
        <v>3529.76</v>
      </c>
      <c r="R428" s="258">
        <v>5.2218400000000002E-3</v>
      </c>
      <c r="S428" s="258">
        <v>5.1670975185835839E-3</v>
      </c>
      <c r="T428" s="258">
        <v>1.7575772700000001</v>
      </c>
      <c r="U428" s="273"/>
      <c r="V428" s="364">
        <v>1640819.99</v>
      </c>
      <c r="W428" s="273"/>
      <c r="X428" s="258">
        <v>0</v>
      </c>
      <c r="Y428" s="273"/>
      <c r="Z428" s="273"/>
      <c r="AA428" s="273"/>
      <c r="AB428" s="258" t="s">
        <v>1246</v>
      </c>
      <c r="AC428" s="394"/>
      <c r="AD428" s="273"/>
    </row>
    <row r="429" spans="1:30" ht="12" customHeight="1">
      <c r="A429" s="196">
        <v>17</v>
      </c>
      <c r="B429" s="196" t="s">
        <v>345</v>
      </c>
      <c r="C429" s="273">
        <v>224</v>
      </c>
      <c r="D429" s="273" t="s">
        <v>392</v>
      </c>
      <c r="E429" s="273" t="s">
        <v>880</v>
      </c>
      <c r="F429" s="273">
        <v>37</v>
      </c>
      <c r="G429" s="273" t="s">
        <v>1378</v>
      </c>
      <c r="H429" s="395" t="s">
        <v>713</v>
      </c>
      <c r="I429" s="401">
        <v>890850</v>
      </c>
      <c r="J429" s="364">
        <v>0</v>
      </c>
      <c r="K429" s="364">
        <v>0</v>
      </c>
      <c r="L429" s="364">
        <v>0</v>
      </c>
      <c r="M429" s="364">
        <v>0</v>
      </c>
      <c r="N429" s="364">
        <v>0</v>
      </c>
      <c r="O429" s="364">
        <v>890850</v>
      </c>
      <c r="P429" s="364">
        <v>0</v>
      </c>
      <c r="Q429" s="364">
        <v>0</v>
      </c>
      <c r="R429" s="258">
        <v>0</v>
      </c>
      <c r="S429" s="411">
        <v>0</v>
      </c>
      <c r="T429" s="258">
        <v>6.3721352800000002</v>
      </c>
      <c r="U429" s="273"/>
      <c r="V429" s="364" t="e">
        <v>#N/A</v>
      </c>
      <c r="W429" s="273"/>
      <c r="X429" s="258">
        <v>0</v>
      </c>
      <c r="Y429" s="273"/>
      <c r="Z429" s="273"/>
      <c r="AA429" s="273"/>
      <c r="AB429" s="258" t="e">
        <v>#N/A</v>
      </c>
      <c r="AC429" s="394"/>
      <c r="AD429" s="273"/>
    </row>
    <row r="430" spans="1:30" s="67" customFormat="1" ht="12" customHeight="1">
      <c r="A430" s="67">
        <v>17</v>
      </c>
      <c r="B430" s="67" t="s">
        <v>511</v>
      </c>
      <c r="C430" s="179">
        <v>225</v>
      </c>
      <c r="D430" s="179" t="s">
        <v>712</v>
      </c>
      <c r="E430" s="179" t="s">
        <v>1096</v>
      </c>
      <c r="F430" s="179">
        <v>37</v>
      </c>
      <c r="G430" s="179" t="s">
        <v>1378</v>
      </c>
      <c r="H430" s="395" t="s">
        <v>716</v>
      </c>
      <c r="I430" s="364">
        <v>78469</v>
      </c>
      <c r="J430" s="364">
        <v>0</v>
      </c>
      <c r="K430" s="364">
        <v>0</v>
      </c>
      <c r="L430" s="364">
        <v>0</v>
      </c>
      <c r="M430" s="364">
        <v>0</v>
      </c>
      <c r="N430" s="364">
        <v>0</v>
      </c>
      <c r="O430" s="364">
        <v>78469</v>
      </c>
      <c r="P430" s="364">
        <v>0</v>
      </c>
      <c r="Q430" s="364">
        <v>0</v>
      </c>
      <c r="R430" s="258">
        <v>0</v>
      </c>
      <c r="S430" s="258">
        <v>0</v>
      </c>
      <c r="T430" s="258">
        <v>3.79077295</v>
      </c>
      <c r="U430" s="179"/>
      <c r="V430" s="9"/>
      <c r="W430" s="179"/>
      <c r="X430" s="221"/>
      <c r="Y430" s="179"/>
      <c r="Z430" s="179"/>
      <c r="AA430" s="179"/>
      <c r="AB430" s="221"/>
      <c r="AC430" s="536"/>
      <c r="AD430" s="179"/>
    </row>
    <row r="431" spans="1:30" ht="12" customHeight="1">
      <c r="A431" s="196">
        <v>14</v>
      </c>
      <c r="B431" s="196" t="s">
        <v>371</v>
      </c>
      <c r="C431" s="273">
        <v>226</v>
      </c>
      <c r="D431" s="273" t="s">
        <v>715</v>
      </c>
      <c r="E431" s="273" t="s">
        <v>1234</v>
      </c>
      <c r="F431" s="273">
        <v>37</v>
      </c>
      <c r="G431" s="273" t="s">
        <v>1378</v>
      </c>
      <c r="H431" s="395" t="s">
        <v>718</v>
      </c>
      <c r="I431" s="364">
        <v>222109</v>
      </c>
      <c r="J431" s="364">
        <v>0</v>
      </c>
      <c r="K431" s="364">
        <v>0</v>
      </c>
      <c r="L431" s="364">
        <v>0</v>
      </c>
      <c r="M431" s="364">
        <v>0</v>
      </c>
      <c r="N431" s="364">
        <v>0</v>
      </c>
      <c r="O431" s="364">
        <v>222109</v>
      </c>
      <c r="P431" s="364">
        <v>0</v>
      </c>
      <c r="Q431" s="364">
        <v>0</v>
      </c>
      <c r="R431" s="258">
        <v>0</v>
      </c>
      <c r="S431" s="258">
        <v>0</v>
      </c>
      <c r="T431" s="258">
        <v>5.1414120399999996</v>
      </c>
      <c r="U431" s="273"/>
      <c r="V431" s="364">
        <v>2475272.7599999998</v>
      </c>
      <c r="W431" s="273"/>
      <c r="X431" s="258">
        <v>0</v>
      </c>
      <c r="Y431" s="273"/>
      <c r="Z431" s="273"/>
      <c r="AA431" s="273"/>
      <c r="AB431" s="258" t="s">
        <v>1246</v>
      </c>
      <c r="AC431" s="394"/>
      <c r="AD431" s="273"/>
    </row>
    <row r="432" spans="1:30" ht="12" customHeight="1">
      <c r="A432" s="196">
        <v>26</v>
      </c>
      <c r="B432" s="196" t="s">
        <v>371</v>
      </c>
      <c r="C432" s="273">
        <v>227</v>
      </c>
      <c r="D432" s="273" t="s">
        <v>717</v>
      </c>
      <c r="E432" s="273" t="s">
        <v>1235</v>
      </c>
      <c r="F432" s="273">
        <v>37</v>
      </c>
      <c r="G432" s="273" t="s">
        <v>1378</v>
      </c>
      <c r="H432" s="395" t="s">
        <v>269</v>
      </c>
      <c r="I432" s="364">
        <v>108222</v>
      </c>
      <c r="J432" s="364">
        <v>0</v>
      </c>
      <c r="K432" s="364">
        <v>0</v>
      </c>
      <c r="L432" s="364">
        <v>0</v>
      </c>
      <c r="M432" s="364">
        <v>0</v>
      </c>
      <c r="N432" s="364">
        <v>0</v>
      </c>
      <c r="O432" s="364">
        <v>108222</v>
      </c>
      <c r="P432" s="364">
        <v>0</v>
      </c>
      <c r="Q432" s="364">
        <v>0</v>
      </c>
      <c r="R432" s="258">
        <v>0</v>
      </c>
      <c r="S432" s="258">
        <v>0</v>
      </c>
      <c r="T432" s="258">
        <v>3.5861223400000002</v>
      </c>
      <c r="U432" s="273"/>
      <c r="V432" s="364">
        <v>5195888.75</v>
      </c>
      <c r="W432" s="273"/>
      <c r="X432" s="258">
        <v>0</v>
      </c>
      <c r="Y432" s="273"/>
      <c r="Z432" s="273"/>
      <c r="AA432" s="273"/>
      <c r="AB432" s="258" t="s">
        <v>1246</v>
      </c>
      <c r="AC432" s="394"/>
      <c r="AD432" s="273"/>
    </row>
    <row r="433" spans="1:30" ht="12" customHeight="1">
      <c r="A433" s="196">
        <v>17</v>
      </c>
      <c r="B433" s="196" t="s">
        <v>371</v>
      </c>
      <c r="C433" s="273">
        <v>228</v>
      </c>
      <c r="D433" s="273" t="s">
        <v>720</v>
      </c>
      <c r="E433" s="273" t="s">
        <v>1236</v>
      </c>
      <c r="F433" s="273">
        <v>37</v>
      </c>
      <c r="G433" s="273" t="s">
        <v>1378</v>
      </c>
      <c r="H433" s="395" t="s">
        <v>133</v>
      </c>
      <c r="I433" s="364">
        <v>704745</v>
      </c>
      <c r="J433" s="364">
        <v>0</v>
      </c>
      <c r="K433" s="364">
        <v>0</v>
      </c>
      <c r="L433" s="364">
        <v>0</v>
      </c>
      <c r="M433" s="364">
        <v>0</v>
      </c>
      <c r="N433" s="364">
        <v>0</v>
      </c>
      <c r="O433" s="364">
        <v>704745</v>
      </c>
      <c r="P433" s="364">
        <v>0</v>
      </c>
      <c r="Q433" s="364">
        <v>0</v>
      </c>
      <c r="R433" s="258">
        <v>0</v>
      </c>
      <c r="S433" s="258">
        <v>0</v>
      </c>
      <c r="T433" s="258">
        <v>9.4212207899999996</v>
      </c>
      <c r="U433" s="273"/>
      <c r="V433" s="364">
        <v>1082222.01</v>
      </c>
      <c r="W433" s="273"/>
      <c r="X433" s="258">
        <v>0</v>
      </c>
      <c r="Y433" s="273"/>
      <c r="Z433" s="273"/>
      <c r="AA433" s="273"/>
      <c r="AB433" s="258" t="s">
        <v>1246</v>
      </c>
      <c r="AC433" s="394"/>
      <c r="AD433" s="273"/>
    </row>
    <row r="434" spans="1:30" ht="12" customHeight="1">
      <c r="A434" s="196">
        <v>17</v>
      </c>
      <c r="B434" s="196" t="s">
        <v>371</v>
      </c>
      <c r="C434" s="273">
        <v>229</v>
      </c>
      <c r="D434" s="273" t="s">
        <v>467</v>
      </c>
      <c r="E434" s="273" t="s">
        <v>1237</v>
      </c>
      <c r="F434" s="273">
        <v>37</v>
      </c>
      <c r="G434" s="273" t="s">
        <v>1378</v>
      </c>
      <c r="H434" s="196" t="s">
        <v>1458</v>
      </c>
      <c r="I434" s="364">
        <v>4986</v>
      </c>
      <c r="J434" s="364">
        <v>0</v>
      </c>
      <c r="K434" s="364">
        <v>0</v>
      </c>
      <c r="L434" s="364">
        <v>0</v>
      </c>
      <c r="M434" s="364">
        <v>0</v>
      </c>
      <c r="N434" s="364">
        <v>0</v>
      </c>
      <c r="O434" s="364">
        <v>4986</v>
      </c>
      <c r="P434" s="364">
        <v>0</v>
      </c>
      <c r="Q434" s="364">
        <v>0</v>
      </c>
      <c r="R434" s="258">
        <v>0</v>
      </c>
      <c r="S434" s="258">
        <v>0</v>
      </c>
      <c r="T434" s="258">
        <v>0.49859999999999999</v>
      </c>
      <c r="U434" s="273"/>
      <c r="V434" s="364">
        <v>7757035.8399999999</v>
      </c>
      <c r="W434" s="273"/>
      <c r="X434" s="258">
        <v>0</v>
      </c>
      <c r="Y434" s="273"/>
      <c r="Z434" s="273"/>
      <c r="AA434" s="273"/>
      <c r="AB434" s="258" t="s">
        <v>1246</v>
      </c>
      <c r="AC434" s="394"/>
      <c r="AD434" s="273"/>
    </row>
    <row r="435" spans="1:30" ht="12" customHeight="1">
      <c r="A435" s="196">
        <v>17</v>
      </c>
      <c r="B435" s="196" t="s">
        <v>371</v>
      </c>
      <c r="C435" s="273">
        <v>230</v>
      </c>
      <c r="D435" s="377" t="s">
        <v>1457</v>
      </c>
      <c r="E435" s="273"/>
      <c r="F435" s="273">
        <v>37</v>
      </c>
      <c r="G435" s="273" t="s">
        <v>1378</v>
      </c>
      <c r="H435" s="196" t="s">
        <v>1460</v>
      </c>
      <c r="I435" s="364">
        <v>538</v>
      </c>
      <c r="J435" s="364">
        <v>0</v>
      </c>
      <c r="K435" s="364">
        <v>0</v>
      </c>
      <c r="L435" s="364">
        <v>0</v>
      </c>
      <c r="M435" s="364">
        <v>0</v>
      </c>
      <c r="N435" s="364">
        <v>0</v>
      </c>
      <c r="O435" s="364">
        <v>538</v>
      </c>
      <c r="P435" s="364">
        <v>0</v>
      </c>
      <c r="Q435" s="364">
        <v>0</v>
      </c>
      <c r="R435" s="258">
        <v>0</v>
      </c>
      <c r="S435" s="258">
        <v>0</v>
      </c>
      <c r="T435" s="258">
        <v>2.69E-2</v>
      </c>
      <c r="U435" s="273"/>
      <c r="V435" s="364"/>
      <c r="W435" s="273"/>
      <c r="X435" s="258"/>
      <c r="Y435" s="273"/>
      <c r="Z435" s="273"/>
      <c r="AA435" s="273"/>
      <c r="AB435" s="258"/>
      <c r="AC435" s="394"/>
      <c r="AD435" s="273"/>
    </row>
    <row r="436" spans="1:30" ht="12" customHeight="1">
      <c r="A436" s="196">
        <v>30</v>
      </c>
      <c r="B436" s="196" t="s">
        <v>336</v>
      </c>
      <c r="C436" s="273">
        <v>231</v>
      </c>
      <c r="D436" s="377" t="s">
        <v>1459</v>
      </c>
      <c r="E436" s="273"/>
      <c r="F436" s="273">
        <v>37</v>
      </c>
      <c r="G436" s="273" t="s">
        <v>1378</v>
      </c>
      <c r="H436" s="395" t="s">
        <v>270</v>
      </c>
      <c r="I436" s="364">
        <v>15024</v>
      </c>
      <c r="J436" s="364">
        <v>0</v>
      </c>
      <c r="K436" s="364">
        <v>0</v>
      </c>
      <c r="L436" s="364">
        <v>0</v>
      </c>
      <c r="M436" s="364">
        <v>0</v>
      </c>
      <c r="N436" s="364">
        <v>0</v>
      </c>
      <c r="O436" s="364">
        <v>15024</v>
      </c>
      <c r="P436" s="364">
        <v>0</v>
      </c>
      <c r="Q436" s="364">
        <v>0</v>
      </c>
      <c r="R436" s="258">
        <v>0</v>
      </c>
      <c r="S436" s="258">
        <v>0</v>
      </c>
      <c r="T436" s="258">
        <v>0.13968017999999999</v>
      </c>
      <c r="U436" s="273"/>
      <c r="V436" s="364"/>
      <c r="W436" s="273"/>
      <c r="X436" s="258"/>
      <c r="Y436" s="273"/>
      <c r="Z436" s="273"/>
      <c r="AA436" s="273"/>
      <c r="AB436" s="258"/>
      <c r="AC436" s="394"/>
      <c r="AD436" s="273"/>
    </row>
    <row r="437" spans="1:30" ht="12" customHeight="1">
      <c r="A437" s="196">
        <v>30</v>
      </c>
      <c r="B437" s="196" t="s">
        <v>371</v>
      </c>
      <c r="C437" s="273">
        <v>232</v>
      </c>
      <c r="D437" s="273" t="s">
        <v>722</v>
      </c>
      <c r="E437" s="273" t="s">
        <v>1238</v>
      </c>
      <c r="F437" s="273">
        <v>37</v>
      </c>
      <c r="G437" s="273" t="s">
        <v>1378</v>
      </c>
      <c r="H437" s="395" t="s">
        <v>271</v>
      </c>
      <c r="I437" s="364">
        <v>440918</v>
      </c>
      <c r="J437" s="364">
        <v>0</v>
      </c>
      <c r="K437" s="364">
        <v>0</v>
      </c>
      <c r="L437" s="364">
        <v>0</v>
      </c>
      <c r="M437" s="364">
        <v>0</v>
      </c>
      <c r="N437" s="364">
        <v>0</v>
      </c>
      <c r="O437" s="364">
        <v>440918</v>
      </c>
      <c r="P437" s="364">
        <v>0</v>
      </c>
      <c r="Q437" s="364">
        <v>0</v>
      </c>
      <c r="R437" s="258">
        <v>0</v>
      </c>
      <c r="S437" s="258">
        <v>0</v>
      </c>
      <c r="T437" s="258">
        <v>5.6160028500000001</v>
      </c>
      <c r="U437" s="273"/>
      <c r="V437" s="364">
        <v>4659667.2</v>
      </c>
      <c r="W437" s="273"/>
      <c r="X437" s="258">
        <v>0</v>
      </c>
      <c r="Y437" s="273"/>
      <c r="Z437" s="273"/>
      <c r="AA437" s="273"/>
      <c r="AB437" s="258" t="s">
        <v>1246</v>
      </c>
      <c r="AC437" s="394"/>
      <c r="AD437" s="273"/>
    </row>
    <row r="438" spans="1:30" ht="12" customHeight="1">
      <c r="A438" s="196">
        <v>12</v>
      </c>
      <c r="B438" s="196" t="s">
        <v>363</v>
      </c>
      <c r="C438" s="273">
        <v>233</v>
      </c>
      <c r="D438" s="273" t="s">
        <v>723</v>
      </c>
      <c r="E438" s="273" t="s">
        <v>1239</v>
      </c>
      <c r="F438" s="273">
        <v>37</v>
      </c>
      <c r="G438" s="273" t="s">
        <v>1378</v>
      </c>
      <c r="H438" s="196" t="s">
        <v>1462</v>
      </c>
      <c r="I438" s="364">
        <v>82125</v>
      </c>
      <c r="J438" s="364">
        <v>0</v>
      </c>
      <c r="K438" s="364">
        <v>0</v>
      </c>
      <c r="L438" s="364">
        <v>0</v>
      </c>
      <c r="M438" s="364">
        <v>0</v>
      </c>
      <c r="N438" s="364">
        <v>0</v>
      </c>
      <c r="O438" s="364">
        <v>82125</v>
      </c>
      <c r="P438" s="364">
        <v>0</v>
      </c>
      <c r="Q438" s="364">
        <v>0</v>
      </c>
      <c r="R438" s="258">
        <v>0</v>
      </c>
      <c r="S438" s="258">
        <v>0</v>
      </c>
      <c r="T438" s="258">
        <v>1.455394485</v>
      </c>
      <c r="U438" s="273"/>
      <c r="V438" s="364">
        <v>10224011.9</v>
      </c>
      <c r="W438" s="273"/>
      <c r="X438" s="258">
        <v>0</v>
      </c>
      <c r="Y438" s="273"/>
      <c r="Z438" s="273"/>
      <c r="AA438" s="273"/>
      <c r="AB438" s="258" t="s">
        <v>1246</v>
      </c>
      <c r="AC438" s="394"/>
      <c r="AD438" s="273"/>
    </row>
    <row r="439" spans="1:30" ht="12" customHeight="1">
      <c r="A439" s="196">
        <v>30</v>
      </c>
      <c r="B439" s="196" t="s">
        <v>371</v>
      </c>
      <c r="C439" s="273">
        <v>234</v>
      </c>
      <c r="D439" s="377" t="s">
        <v>1461</v>
      </c>
      <c r="E439" s="273"/>
      <c r="F439" s="273">
        <v>37</v>
      </c>
      <c r="G439" s="273" t="s">
        <v>1378</v>
      </c>
      <c r="H439" s="395" t="s">
        <v>174</v>
      </c>
      <c r="I439" s="364">
        <v>96055</v>
      </c>
      <c r="J439" s="364">
        <v>0</v>
      </c>
      <c r="K439" s="364">
        <v>0</v>
      </c>
      <c r="L439" s="364">
        <v>0</v>
      </c>
      <c r="M439" s="364">
        <v>0</v>
      </c>
      <c r="N439" s="364">
        <v>0</v>
      </c>
      <c r="O439" s="364">
        <v>96055</v>
      </c>
      <c r="P439" s="364">
        <v>0</v>
      </c>
      <c r="Q439" s="364">
        <v>0</v>
      </c>
      <c r="R439" s="258">
        <v>0</v>
      </c>
      <c r="S439" s="258">
        <v>0</v>
      </c>
      <c r="T439" s="258">
        <v>3.69442308</v>
      </c>
      <c r="U439" s="273"/>
      <c r="V439" s="364"/>
      <c r="W439" s="273"/>
      <c r="X439" s="258"/>
      <c r="Y439" s="273"/>
      <c r="Z439" s="273"/>
      <c r="AA439" s="273"/>
      <c r="AB439" s="258"/>
      <c r="AC439" s="394"/>
      <c r="AD439" s="273"/>
    </row>
    <row r="440" spans="1:30" ht="12" customHeight="1">
      <c r="A440" s="196">
        <v>26</v>
      </c>
      <c r="B440" s="196" t="s">
        <v>371</v>
      </c>
      <c r="C440" s="273">
        <v>235</v>
      </c>
      <c r="D440" s="273" t="s">
        <v>545</v>
      </c>
      <c r="E440" s="273" t="s">
        <v>990</v>
      </c>
      <c r="F440" s="273">
        <v>37</v>
      </c>
      <c r="G440" s="273" t="s">
        <v>1378</v>
      </c>
      <c r="H440" s="395" t="s">
        <v>276</v>
      </c>
      <c r="I440" s="364">
        <v>43100</v>
      </c>
      <c r="J440" s="364">
        <v>0</v>
      </c>
      <c r="K440" s="364">
        <v>0</v>
      </c>
      <c r="L440" s="364">
        <v>0</v>
      </c>
      <c r="M440" s="364">
        <v>0</v>
      </c>
      <c r="N440" s="364">
        <v>0</v>
      </c>
      <c r="O440" s="364">
        <v>43100</v>
      </c>
      <c r="P440" s="364">
        <v>0</v>
      </c>
      <c r="Q440" s="364">
        <v>0</v>
      </c>
      <c r="R440" s="258">
        <v>0</v>
      </c>
      <c r="S440" s="258">
        <v>0</v>
      </c>
      <c r="T440" s="258">
        <v>6.1571428600000004</v>
      </c>
      <c r="U440" s="273"/>
      <c r="V440" s="364"/>
      <c r="W440" s="273"/>
      <c r="X440" s="258"/>
      <c r="Y440" s="273"/>
      <c r="Z440" s="273"/>
      <c r="AA440" s="273"/>
      <c r="AB440" s="258"/>
      <c r="AC440" s="394"/>
      <c r="AD440" s="273"/>
    </row>
    <row r="441" spans="1:30" ht="12" customHeight="1">
      <c r="A441" s="196">
        <v>12</v>
      </c>
      <c r="B441" s="196" t="s">
        <v>363</v>
      </c>
      <c r="C441" s="273">
        <v>236</v>
      </c>
      <c r="D441" s="273" t="s">
        <v>728</v>
      </c>
      <c r="E441" s="273" t="s">
        <v>1240</v>
      </c>
      <c r="F441" s="273">
        <v>37</v>
      </c>
      <c r="G441" s="273" t="s">
        <v>1378</v>
      </c>
      <c r="H441" s="395" t="s">
        <v>278</v>
      </c>
      <c r="I441" s="364">
        <v>118664</v>
      </c>
      <c r="J441" s="364">
        <v>0</v>
      </c>
      <c r="K441" s="364">
        <v>0</v>
      </c>
      <c r="L441" s="364">
        <v>0</v>
      </c>
      <c r="M441" s="364">
        <v>0</v>
      </c>
      <c r="N441" s="364">
        <v>0</v>
      </c>
      <c r="O441" s="364">
        <v>118664</v>
      </c>
      <c r="P441" s="364">
        <v>0</v>
      </c>
      <c r="Q441" s="364">
        <v>0</v>
      </c>
      <c r="R441" s="258">
        <v>0</v>
      </c>
      <c r="S441" s="258">
        <v>0</v>
      </c>
      <c r="T441" s="258">
        <v>0.97665844000000002</v>
      </c>
      <c r="U441" s="273"/>
      <c r="V441" s="364">
        <v>348672.03</v>
      </c>
      <c r="W441" s="273"/>
      <c r="X441" s="258">
        <v>0</v>
      </c>
      <c r="Y441" s="273"/>
      <c r="Z441" s="273"/>
      <c r="AA441" s="273"/>
      <c r="AB441" s="258" t="s">
        <v>1246</v>
      </c>
      <c r="AC441" s="394"/>
      <c r="AD441" s="273"/>
    </row>
    <row r="442" spans="1:30" ht="12" customHeight="1">
      <c r="A442" s="196">
        <v>31</v>
      </c>
      <c r="B442" s="196" t="s">
        <v>371</v>
      </c>
      <c r="C442" s="273">
        <v>237</v>
      </c>
      <c r="D442" s="273" t="s">
        <v>730</v>
      </c>
      <c r="E442" s="273" t="s">
        <v>1241</v>
      </c>
      <c r="F442" s="273">
        <v>37</v>
      </c>
      <c r="G442" s="273" t="s">
        <v>1378</v>
      </c>
      <c r="H442" s="395" t="s">
        <v>279</v>
      </c>
      <c r="I442" s="364">
        <v>113264</v>
      </c>
      <c r="J442" s="364">
        <v>0</v>
      </c>
      <c r="K442" s="364">
        <v>0</v>
      </c>
      <c r="L442" s="364">
        <v>0</v>
      </c>
      <c r="M442" s="364">
        <v>0</v>
      </c>
      <c r="N442" s="364">
        <v>0</v>
      </c>
      <c r="O442" s="364">
        <v>113264</v>
      </c>
      <c r="P442" s="364">
        <v>0</v>
      </c>
      <c r="Q442" s="364">
        <v>0</v>
      </c>
      <c r="R442" s="258">
        <v>0</v>
      </c>
      <c r="S442" s="258">
        <v>0</v>
      </c>
      <c r="T442" s="258">
        <v>0.81227768</v>
      </c>
      <c r="U442" s="273"/>
      <c r="V442" s="364">
        <v>1786429.34</v>
      </c>
      <c r="W442" s="273"/>
      <c r="X442" s="258">
        <v>0</v>
      </c>
      <c r="Y442" s="273"/>
      <c r="Z442" s="273"/>
      <c r="AA442" s="273"/>
      <c r="AB442" s="258" t="s">
        <v>1246</v>
      </c>
      <c r="AC442" s="394"/>
      <c r="AD442" s="273"/>
    </row>
    <row r="443" spans="1:30" ht="12" customHeight="1">
      <c r="A443" s="196">
        <v>31</v>
      </c>
      <c r="B443" s="196" t="s">
        <v>371</v>
      </c>
      <c r="C443" s="273">
        <v>238</v>
      </c>
      <c r="D443" s="273" t="s">
        <v>731</v>
      </c>
      <c r="E443" s="273" t="s">
        <v>1242</v>
      </c>
      <c r="F443" s="273">
        <v>37</v>
      </c>
      <c r="G443" s="273" t="s">
        <v>1378</v>
      </c>
      <c r="H443" s="395" t="s">
        <v>792</v>
      </c>
      <c r="I443" s="401">
        <v>474032</v>
      </c>
      <c r="J443" s="364">
        <v>0</v>
      </c>
      <c r="K443" s="364">
        <v>0</v>
      </c>
      <c r="L443" s="364">
        <v>0</v>
      </c>
      <c r="M443" s="364">
        <v>0</v>
      </c>
      <c r="N443" s="364">
        <v>0</v>
      </c>
      <c r="O443" s="364">
        <v>474032</v>
      </c>
      <c r="P443" s="364">
        <v>0</v>
      </c>
      <c r="Q443" s="364">
        <v>0</v>
      </c>
      <c r="R443" s="258">
        <v>0</v>
      </c>
      <c r="S443" s="411">
        <v>0</v>
      </c>
      <c r="T443" s="258">
        <v>1.8320077299999999</v>
      </c>
      <c r="U443" s="273"/>
      <c r="V443" s="364">
        <v>2903316.93</v>
      </c>
      <c r="W443" s="273"/>
      <c r="X443" s="258">
        <v>0</v>
      </c>
      <c r="Y443" s="273"/>
      <c r="Z443" s="273"/>
      <c r="AA443" s="273"/>
      <c r="AB443" s="258" t="s">
        <v>1246</v>
      </c>
      <c r="AC443" s="394"/>
      <c r="AD443" s="273"/>
    </row>
    <row r="444" spans="1:30" ht="12" customHeight="1">
      <c r="A444" s="412">
        <v>9</v>
      </c>
      <c r="B444" s="412" t="s">
        <v>360</v>
      </c>
      <c r="C444" s="273">
        <v>239</v>
      </c>
      <c r="D444" s="273" t="s">
        <v>791</v>
      </c>
      <c r="E444" s="273" t="s">
        <v>1160</v>
      </c>
      <c r="F444" s="273">
        <v>37</v>
      </c>
      <c r="G444" s="273" t="s">
        <v>1378</v>
      </c>
      <c r="H444" s="395" t="s">
        <v>164</v>
      </c>
      <c r="I444" s="364">
        <v>206888</v>
      </c>
      <c r="J444" s="364">
        <v>0</v>
      </c>
      <c r="K444" s="364">
        <v>0</v>
      </c>
      <c r="L444" s="364">
        <v>0</v>
      </c>
      <c r="M444" s="364">
        <v>0</v>
      </c>
      <c r="N444" s="364">
        <v>0</v>
      </c>
      <c r="O444" s="364">
        <v>206888</v>
      </c>
      <c r="P444" s="364">
        <v>0</v>
      </c>
      <c r="Q444" s="364">
        <v>0</v>
      </c>
      <c r="R444" s="258">
        <v>0</v>
      </c>
      <c r="S444" s="258">
        <v>0</v>
      </c>
      <c r="T444" s="258">
        <v>4.8679529400000003</v>
      </c>
      <c r="U444" s="273"/>
      <c r="V444" s="364"/>
      <c r="W444" s="273"/>
      <c r="X444" s="258"/>
      <c r="Y444" s="273"/>
      <c r="Z444" s="273"/>
      <c r="AA444" s="273"/>
      <c r="AB444" s="258"/>
      <c r="AC444" s="394"/>
      <c r="AD444" s="273"/>
    </row>
    <row r="445" spans="1:30" ht="12" customHeight="1">
      <c r="A445" s="196">
        <v>30</v>
      </c>
      <c r="B445" s="196" t="s">
        <v>371</v>
      </c>
      <c r="C445" s="273">
        <v>240</v>
      </c>
      <c r="D445" s="273" t="s">
        <v>529</v>
      </c>
      <c r="E445" s="370" t="s">
        <v>977</v>
      </c>
      <c r="F445" s="273">
        <v>37</v>
      </c>
      <c r="G445" s="273" t="s">
        <v>1378</v>
      </c>
      <c r="H445" s="395" t="s">
        <v>281</v>
      </c>
      <c r="I445" s="364">
        <v>170879</v>
      </c>
      <c r="J445" s="364">
        <v>0</v>
      </c>
      <c r="K445" s="364">
        <v>0</v>
      </c>
      <c r="L445" s="364">
        <v>0</v>
      </c>
      <c r="M445" s="364">
        <v>0</v>
      </c>
      <c r="N445" s="364">
        <v>0</v>
      </c>
      <c r="O445" s="364">
        <v>170879</v>
      </c>
      <c r="P445" s="364">
        <v>0</v>
      </c>
      <c r="Q445" s="364">
        <v>0</v>
      </c>
      <c r="R445" s="258">
        <v>0</v>
      </c>
      <c r="S445" s="258">
        <v>0</v>
      </c>
      <c r="T445" s="258">
        <v>1.70879</v>
      </c>
      <c r="U445" s="273"/>
      <c r="V445" s="364"/>
      <c r="W445" s="273"/>
      <c r="X445" s="258"/>
      <c r="Y445" s="273"/>
      <c r="Z445" s="273"/>
      <c r="AA445" s="273"/>
      <c r="AB445" s="258"/>
      <c r="AC445" s="394"/>
      <c r="AD445" s="273"/>
    </row>
    <row r="446" spans="1:30" ht="12" customHeight="1">
      <c r="A446" s="196">
        <v>17</v>
      </c>
      <c r="B446" s="196" t="s">
        <v>371</v>
      </c>
      <c r="C446" s="273">
        <v>241</v>
      </c>
      <c r="D446" s="273" t="s">
        <v>733</v>
      </c>
      <c r="E446" s="273" t="s">
        <v>1108</v>
      </c>
      <c r="F446" s="273">
        <v>37</v>
      </c>
      <c r="G446" s="273" t="s">
        <v>1378</v>
      </c>
      <c r="H446" s="395" t="s">
        <v>1463</v>
      </c>
      <c r="I446" s="364">
        <v>306</v>
      </c>
      <c r="J446" s="364">
        <v>0</v>
      </c>
      <c r="K446" s="364">
        <v>0</v>
      </c>
      <c r="L446" s="364">
        <v>0</v>
      </c>
      <c r="M446" s="364">
        <v>0</v>
      </c>
      <c r="N446" s="364">
        <v>0</v>
      </c>
      <c r="O446" s="364">
        <v>306</v>
      </c>
      <c r="P446" s="364">
        <v>0</v>
      </c>
      <c r="Q446" s="364">
        <v>0</v>
      </c>
      <c r="R446" s="258">
        <v>0</v>
      </c>
      <c r="S446" s="258">
        <v>0</v>
      </c>
      <c r="T446" s="258">
        <v>3.7499999999999999E-3</v>
      </c>
      <c r="U446" s="273"/>
      <c r="V446" s="364">
        <v>1708797.52</v>
      </c>
      <c r="W446" s="273"/>
      <c r="X446" s="258">
        <v>0</v>
      </c>
      <c r="Y446" s="273"/>
      <c r="Z446" s="273"/>
      <c r="AA446" s="273"/>
      <c r="AB446" s="258" t="s">
        <v>1246</v>
      </c>
      <c r="AC446" s="394"/>
      <c r="AD446" s="273"/>
    </row>
    <row r="447" spans="1:30" ht="12" customHeight="1">
      <c r="A447" s="196">
        <v>27</v>
      </c>
      <c r="B447" s="196" t="s">
        <v>753</v>
      </c>
      <c r="C447" s="273">
        <v>242</v>
      </c>
      <c r="D447" s="273" t="s">
        <v>754</v>
      </c>
      <c r="E447" s="273" t="s">
        <v>1142</v>
      </c>
      <c r="F447" s="273">
        <v>37</v>
      </c>
      <c r="G447" s="273" t="s">
        <v>1378</v>
      </c>
      <c r="H447" s="395" t="s">
        <v>190</v>
      </c>
      <c r="I447" s="364">
        <v>139748</v>
      </c>
      <c r="J447" s="364">
        <v>0</v>
      </c>
      <c r="K447" s="364">
        <v>0</v>
      </c>
      <c r="L447" s="364">
        <v>0</v>
      </c>
      <c r="M447" s="364">
        <v>0</v>
      </c>
      <c r="N447" s="364">
        <v>0</v>
      </c>
      <c r="O447" s="364">
        <v>139748</v>
      </c>
      <c r="P447" s="364">
        <v>0</v>
      </c>
      <c r="Q447" s="364">
        <v>0</v>
      </c>
      <c r="R447" s="258">
        <v>0</v>
      </c>
      <c r="S447" s="258">
        <v>0</v>
      </c>
      <c r="T447" s="258">
        <v>5.2735094299999998</v>
      </c>
      <c r="U447" s="273"/>
      <c r="V447" s="364"/>
      <c r="W447" s="273"/>
      <c r="X447" s="258"/>
      <c r="Y447" s="273"/>
      <c r="Z447" s="273"/>
      <c r="AA447" s="273"/>
      <c r="AB447" s="258"/>
      <c r="AC447" s="394"/>
      <c r="AD447" s="273"/>
    </row>
    <row r="448" spans="1:30" ht="12" customHeight="1">
      <c r="A448" s="196">
        <v>31</v>
      </c>
      <c r="B448" s="196" t="s">
        <v>367</v>
      </c>
      <c r="C448" s="273">
        <v>243</v>
      </c>
      <c r="D448" s="273" t="s">
        <v>571</v>
      </c>
      <c r="E448" s="273" t="s">
        <v>1243</v>
      </c>
      <c r="F448" s="273">
        <v>37</v>
      </c>
      <c r="G448" s="273" t="s">
        <v>1378</v>
      </c>
      <c r="H448" s="395" t="s">
        <v>735</v>
      </c>
      <c r="I448" s="364">
        <v>66844</v>
      </c>
      <c r="J448" s="364">
        <v>0</v>
      </c>
      <c r="K448" s="364">
        <v>0</v>
      </c>
      <c r="L448" s="364">
        <v>0</v>
      </c>
      <c r="M448" s="364">
        <v>0</v>
      </c>
      <c r="N448" s="364">
        <v>0</v>
      </c>
      <c r="O448" s="364">
        <v>66844</v>
      </c>
      <c r="P448" s="364">
        <v>0</v>
      </c>
      <c r="Q448" s="364">
        <v>0</v>
      </c>
      <c r="R448" s="258">
        <v>0</v>
      </c>
      <c r="S448" s="258">
        <v>0</v>
      </c>
      <c r="T448" s="258">
        <v>6.6844000000000001</v>
      </c>
      <c r="U448" s="273"/>
      <c r="V448" s="364">
        <v>1397480.13</v>
      </c>
      <c r="W448" s="273"/>
      <c r="X448" s="258">
        <v>0</v>
      </c>
      <c r="Y448" s="273"/>
      <c r="Z448" s="273"/>
      <c r="AA448" s="273"/>
      <c r="AB448" s="258" t="s">
        <v>1246</v>
      </c>
      <c r="AC448" s="394"/>
      <c r="AD448" s="273"/>
    </row>
    <row r="449" spans="1:30" ht="12" customHeight="1">
      <c r="A449" s="196">
        <v>17</v>
      </c>
      <c r="B449" s="196" t="s">
        <v>371</v>
      </c>
      <c r="C449" s="273">
        <v>244</v>
      </c>
      <c r="D449" s="273" t="s">
        <v>734</v>
      </c>
      <c r="E449" s="273" t="s">
        <v>1244</v>
      </c>
      <c r="F449" s="273">
        <v>37</v>
      </c>
      <c r="G449" s="273" t="s">
        <v>1378</v>
      </c>
      <c r="H449" s="395" t="s">
        <v>283</v>
      </c>
      <c r="I449" s="364">
        <v>412147</v>
      </c>
      <c r="J449" s="364">
        <v>0</v>
      </c>
      <c r="K449" s="364">
        <v>0</v>
      </c>
      <c r="L449" s="364">
        <v>0</v>
      </c>
      <c r="M449" s="364">
        <v>0</v>
      </c>
      <c r="N449" s="364">
        <v>0</v>
      </c>
      <c r="O449" s="364">
        <v>412147</v>
      </c>
      <c r="P449" s="364">
        <v>0</v>
      </c>
      <c r="Q449" s="364">
        <v>0</v>
      </c>
      <c r="R449" s="258">
        <v>0</v>
      </c>
      <c r="S449" s="258">
        <v>0</v>
      </c>
      <c r="T449" s="258">
        <v>0.55197273000000002</v>
      </c>
      <c r="U449" s="273"/>
      <c r="V449" s="364">
        <v>709203.19</v>
      </c>
      <c r="W449" s="273"/>
      <c r="X449" s="258">
        <v>0</v>
      </c>
      <c r="Y449" s="273"/>
      <c r="Z449" s="273"/>
      <c r="AA449" s="273"/>
      <c r="AB449" s="258" t="s">
        <v>1246</v>
      </c>
      <c r="AC449" s="394"/>
      <c r="AD449" s="273"/>
    </row>
    <row r="450" spans="1:30" ht="12" customHeight="1">
      <c r="A450" s="196">
        <v>31</v>
      </c>
      <c r="B450" s="196" t="s">
        <v>371</v>
      </c>
      <c r="C450" s="273">
        <v>245</v>
      </c>
      <c r="D450" s="273" t="s">
        <v>737</v>
      </c>
      <c r="E450" s="273" t="s">
        <v>1245</v>
      </c>
      <c r="F450" s="273">
        <v>37</v>
      </c>
      <c r="G450" s="273" t="s">
        <v>1378</v>
      </c>
      <c r="H450" s="393"/>
      <c r="I450" s="366">
        <v>18504676</v>
      </c>
      <c r="J450" s="366">
        <v>0</v>
      </c>
      <c r="K450" s="366">
        <v>0</v>
      </c>
      <c r="L450" s="366">
        <v>0</v>
      </c>
      <c r="M450" s="396">
        <v>0</v>
      </c>
      <c r="N450" s="366">
        <v>0</v>
      </c>
      <c r="O450" s="366">
        <v>18504676</v>
      </c>
      <c r="P450" s="366">
        <v>0</v>
      </c>
      <c r="Q450" s="366">
        <v>3529.76</v>
      </c>
      <c r="R450" s="367">
        <v>5.2218400000000002E-3</v>
      </c>
      <c r="S450" s="367">
        <v>5.1670975185835839E-3</v>
      </c>
      <c r="T450" s="368"/>
      <c r="U450" s="273"/>
      <c r="V450" s="364">
        <v>7431489.4800000004</v>
      </c>
      <c r="W450" s="273"/>
      <c r="X450" s="258">
        <v>0</v>
      </c>
      <c r="Y450" s="273"/>
      <c r="Z450" s="273"/>
      <c r="AA450" s="273"/>
      <c r="AB450" s="258" t="s">
        <v>1246</v>
      </c>
      <c r="AC450" s="394"/>
      <c r="AD450" s="273"/>
    </row>
    <row r="451" spans="1:30" ht="12" customHeight="1">
      <c r="C451" s="273"/>
      <c r="D451" s="273"/>
      <c r="E451" s="273"/>
      <c r="F451" s="273"/>
      <c r="G451" s="370" t="s">
        <v>1380</v>
      </c>
      <c r="H451" s="393"/>
      <c r="I451" s="369"/>
      <c r="J451" s="369"/>
      <c r="K451" s="369"/>
      <c r="L451" s="369"/>
      <c r="M451" s="364"/>
      <c r="N451" s="369"/>
      <c r="O451" s="369"/>
      <c r="P451" s="369"/>
      <c r="Q451" s="369"/>
      <c r="R451" s="368"/>
      <c r="S451" s="368"/>
      <c r="T451" s="368"/>
      <c r="U451" s="273"/>
      <c r="V451" s="364" t="e">
        <v>#N/A</v>
      </c>
      <c r="W451" s="273">
        <v>0</v>
      </c>
      <c r="X451" s="258">
        <v>0</v>
      </c>
      <c r="Y451" s="273">
        <v>0</v>
      </c>
      <c r="Z451" s="273">
        <v>0</v>
      </c>
      <c r="AA451" s="273">
        <v>0</v>
      </c>
      <c r="AB451" s="258" t="e">
        <v>#N/A</v>
      </c>
      <c r="AC451" s="394">
        <v>0</v>
      </c>
      <c r="AD451" s="273">
        <v>0</v>
      </c>
    </row>
    <row r="452" spans="1:30" ht="12" customHeight="1" thickBot="1">
      <c r="C452" s="273"/>
      <c r="D452" s="273"/>
      <c r="E452" s="273"/>
      <c r="F452" s="273"/>
      <c r="G452" s="370"/>
      <c r="H452" s="393"/>
      <c r="I452" s="378">
        <v>689233262</v>
      </c>
      <c r="J452" s="378">
        <v>3872950</v>
      </c>
      <c r="K452" s="378">
        <v>477835</v>
      </c>
      <c r="L452" s="378">
        <v>0</v>
      </c>
      <c r="M452" s="378">
        <v>-4140</v>
      </c>
      <c r="N452" s="378">
        <v>1047132</v>
      </c>
      <c r="O452" s="378">
        <v>692532775</v>
      </c>
      <c r="P452" s="378">
        <v>12844143.124799499</v>
      </c>
      <c r="Q452" s="378">
        <v>65363708.8137796</v>
      </c>
      <c r="R452" s="379">
        <v>96.824289700000008</v>
      </c>
      <c r="S452" s="379">
        <v>95.895612617321845</v>
      </c>
      <c r="T452" s="368"/>
      <c r="U452" s="273"/>
      <c r="V452" s="364"/>
      <c r="W452" s="273"/>
      <c r="X452" s="258"/>
      <c r="Y452" s="273"/>
      <c r="Z452" s="273"/>
      <c r="AA452" s="273"/>
      <c r="AB452" s="258"/>
      <c r="AC452" s="394"/>
      <c r="AD452" s="273"/>
    </row>
    <row r="453" spans="1:30" ht="12" customHeight="1" thickTop="1">
      <c r="O453" s="415" t="s">
        <v>1464</v>
      </c>
      <c r="P453" s="415"/>
      <c r="Q453" s="415"/>
    </row>
    <row r="454" spans="1:30" ht="12" customHeight="1">
      <c r="P454" s="414">
        <v>0</v>
      </c>
      <c r="Q454" s="414">
        <v>0</v>
      </c>
    </row>
    <row r="455" spans="1:30" ht="12" customHeight="1"/>
    <row r="456" spans="1:30" ht="12" customHeight="1">
      <c r="AC456" s="196"/>
    </row>
    <row r="457" spans="1:30" ht="12" customHeight="1">
      <c r="P457" s="31">
        <v>-12844143</v>
      </c>
      <c r="Q457" s="31">
        <v>65363709</v>
      </c>
      <c r="AC457" s="196"/>
    </row>
    <row r="458" spans="1:30" ht="12" customHeight="1">
      <c r="P458" s="31">
        <v>0.12479949928820133</v>
      </c>
      <c r="Q458" s="31">
        <v>-0.18622040003538132</v>
      </c>
      <c r="AC458" s="196"/>
    </row>
    <row r="459" spans="1:30" ht="12" customHeight="1">
      <c r="AC459" s="196"/>
    </row>
    <row r="460" spans="1:30" ht="12" customHeight="1">
      <c r="P460" s="31">
        <v>-12844143</v>
      </c>
      <c r="Q460" s="31">
        <v>65363709</v>
      </c>
      <c r="AC460" s="196"/>
    </row>
    <row r="461" spans="1:30" ht="12" customHeight="1">
      <c r="AC461" s="196"/>
    </row>
    <row r="462" spans="1:30" ht="12" customHeight="1">
      <c r="AC462" s="196"/>
    </row>
    <row r="463" spans="1:30" ht="12" customHeight="1">
      <c r="AC463" s="196"/>
    </row>
    <row r="464" spans="1:30" ht="12" customHeight="1">
      <c r="AC464" s="196"/>
    </row>
    <row r="465" spans="29:29" ht="12" customHeight="1">
      <c r="AC465" s="196"/>
    </row>
    <row r="466" spans="29:29" ht="12" customHeight="1">
      <c r="AC466" s="196"/>
    </row>
    <row r="467" spans="29:29" ht="12" customHeight="1">
      <c r="AC467" s="196"/>
    </row>
    <row r="468" spans="29:29" ht="12" customHeight="1">
      <c r="AC468" s="196"/>
    </row>
    <row r="469" spans="29:29" ht="12" customHeight="1">
      <c r="AC469" s="196"/>
    </row>
    <row r="470" spans="29:29" ht="12" customHeight="1">
      <c r="AC470" s="196"/>
    </row>
    <row r="471" spans="29:29" ht="12" customHeight="1">
      <c r="AC471" s="196"/>
    </row>
    <row r="472" spans="29:29" ht="12" customHeight="1">
      <c r="AC472" s="196"/>
    </row>
    <row r="473" spans="29:29" ht="12" customHeight="1">
      <c r="AC473" s="196"/>
    </row>
    <row r="474" spans="29:29" ht="12" customHeight="1">
      <c r="AC474" s="196"/>
    </row>
    <row r="475" spans="29:29" ht="12" customHeight="1">
      <c r="AC475" s="196"/>
    </row>
    <row r="476" spans="29:29" ht="12" customHeight="1">
      <c r="AC476" s="196"/>
    </row>
    <row r="477" spans="29:29" ht="12" customHeight="1">
      <c r="AC477" s="196"/>
    </row>
    <row r="478" spans="29:29" ht="12" customHeight="1">
      <c r="AC478" s="196"/>
    </row>
    <row r="479" spans="29:29" ht="12" customHeight="1">
      <c r="AC479" s="196"/>
    </row>
    <row r="480" spans="29:29" ht="12" customHeight="1">
      <c r="AC480" s="196"/>
    </row>
    <row r="481" spans="29:29" ht="12" customHeight="1">
      <c r="AC481" s="196"/>
    </row>
    <row r="482" spans="29:29" ht="12" customHeight="1">
      <c r="AC482" s="196"/>
    </row>
    <row r="483" spans="29:29" ht="12" customHeight="1">
      <c r="AC483" s="196"/>
    </row>
    <row r="484" spans="29:29" ht="12" customHeight="1">
      <c r="AC484" s="196"/>
    </row>
    <row r="485" spans="29:29" ht="12" customHeight="1">
      <c r="AC485" s="196"/>
    </row>
    <row r="486" spans="29:29" ht="12" customHeight="1">
      <c r="AC486" s="196"/>
    </row>
    <row r="487" spans="29:29" ht="12" customHeight="1">
      <c r="AC487" s="196"/>
    </row>
    <row r="488" spans="29:29" ht="12" customHeight="1">
      <c r="AC488" s="196"/>
    </row>
    <row r="489" spans="29:29" ht="12" customHeight="1">
      <c r="AC489" s="196"/>
    </row>
    <row r="490" spans="29:29" ht="12" customHeight="1">
      <c r="AC490" s="196"/>
    </row>
    <row r="491" spans="29:29" ht="12" customHeight="1">
      <c r="AC491" s="196"/>
    </row>
    <row r="492" spans="29:29" ht="12" customHeight="1">
      <c r="AC492" s="196"/>
    </row>
    <row r="493" spans="29:29" ht="12" customHeight="1">
      <c r="AC493" s="196"/>
    </row>
    <row r="494" spans="29:29" ht="12" customHeight="1">
      <c r="AC494" s="196"/>
    </row>
    <row r="495" spans="29:29" ht="12" customHeight="1">
      <c r="AC495" s="196"/>
    </row>
    <row r="496" spans="29:29" ht="12" customHeight="1">
      <c r="AC496" s="196"/>
    </row>
    <row r="497" spans="29:29" ht="12" customHeight="1">
      <c r="AC497" s="196"/>
    </row>
    <row r="498" spans="29:29" ht="12" customHeight="1">
      <c r="AC498" s="196"/>
    </row>
    <row r="499" spans="29:29" ht="12" customHeight="1">
      <c r="AC499" s="196"/>
    </row>
    <row r="500" spans="29:29" ht="12" customHeight="1">
      <c r="AC500" s="196"/>
    </row>
    <row r="501" spans="29:29" ht="12" customHeight="1">
      <c r="AC501" s="196"/>
    </row>
    <row r="502" spans="29:29" ht="12" customHeight="1">
      <c r="AC502" s="196"/>
    </row>
    <row r="503" spans="29:29">
      <c r="AC503" s="196"/>
    </row>
    <row r="504" spans="29:29">
      <c r="AC504" s="196"/>
    </row>
    <row r="505" spans="29:29">
      <c r="AC505" s="196"/>
    </row>
    <row r="506" spans="29:29">
      <c r="AC506" s="196"/>
    </row>
    <row r="507" spans="29:29">
      <c r="AC507" s="196"/>
    </row>
    <row r="508" spans="29:29">
      <c r="AC508" s="196"/>
    </row>
    <row r="509" spans="29:29">
      <c r="AC509" s="196"/>
    </row>
    <row r="510" spans="29:29">
      <c r="AC510" s="196"/>
    </row>
    <row r="511" spans="29:29">
      <c r="AC511" s="196"/>
    </row>
    <row r="512" spans="29:29">
      <c r="AC512" s="196"/>
    </row>
    <row r="513" spans="29:29">
      <c r="AC513" s="196"/>
    </row>
    <row r="514" spans="29:29">
      <c r="AC514" s="196"/>
    </row>
    <row r="515" spans="29:29">
      <c r="AC515" s="196"/>
    </row>
    <row r="516" spans="29:29">
      <c r="AC516" s="196"/>
    </row>
    <row r="517" spans="29:29">
      <c r="AC517" s="196"/>
    </row>
    <row r="518" spans="29:29">
      <c r="AC518" s="196"/>
    </row>
    <row r="519" spans="29:29">
      <c r="AC519" s="196"/>
    </row>
    <row r="520" spans="29:29">
      <c r="AC520" s="196"/>
    </row>
    <row r="521" spans="29:29">
      <c r="AC521" s="196"/>
    </row>
    <row r="522" spans="29:29">
      <c r="AC522" s="196"/>
    </row>
  </sheetData>
  <pageMargins left="0.7" right="0.2" top="0.75" bottom="0.5" header="0.3" footer="0.3"/>
  <pageSetup scale="50" orientation="portrait" r:id="rId1"/>
  <headerFooter>
    <oddFooter>&amp;C12 of 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view="pageBreakPreview" topLeftCell="A14" zoomScaleSheetLayoutView="100" workbookViewId="0">
      <selection activeCell="A14" sqref="A14"/>
    </sheetView>
  </sheetViews>
  <sheetFormatPr defaultRowHeight="12.75"/>
  <cols>
    <col min="1" max="1" width="3.75" style="420" customWidth="1"/>
    <col min="2" max="2" width="37.875" style="420" customWidth="1"/>
    <col min="3" max="3" width="3.875" style="420" customWidth="1"/>
    <col min="4" max="4" width="10.875" style="452" customWidth="1"/>
    <col min="5" max="5" width="7.625" style="418" customWidth="1"/>
    <col min="6" max="6" width="10.75" style="418" customWidth="1"/>
    <col min="7" max="7" width="10.125" style="418" customWidth="1"/>
    <col min="8" max="16384" width="9" style="420"/>
  </cols>
  <sheetData>
    <row r="1" spans="1:7" hidden="1">
      <c r="D1" s="245" t="s">
        <v>1501</v>
      </c>
    </row>
    <row r="2" spans="1:7" hidden="1">
      <c r="D2" s="418"/>
    </row>
    <row r="3" spans="1:7" ht="12.75" hidden="1" customHeight="1">
      <c r="D3" s="421" t="s">
        <v>1465</v>
      </c>
      <c r="E3" s="422" t="s">
        <v>19</v>
      </c>
      <c r="F3" s="656"/>
      <c r="G3" s="657"/>
    </row>
    <row r="4" spans="1:7" ht="51" hidden="1" customHeight="1">
      <c r="D4" s="423"/>
      <c r="E4" s="424"/>
      <c r="F4" s="425" t="s">
        <v>120</v>
      </c>
      <c r="G4" s="425" t="s">
        <v>20</v>
      </c>
    </row>
    <row r="5" spans="1:7" hidden="1">
      <c r="D5" s="426"/>
      <c r="E5" s="427"/>
      <c r="F5" s="654"/>
      <c r="G5" s="655"/>
    </row>
    <row r="6" spans="1:7" hidden="1">
      <c r="D6" s="426"/>
      <c r="E6" s="427"/>
      <c r="F6" s="427"/>
      <c r="G6" s="427"/>
    </row>
    <row r="7" spans="1:7" hidden="1">
      <c r="D7" s="428" t="s">
        <v>793</v>
      </c>
      <c r="E7" s="429"/>
      <c r="F7" s="427"/>
      <c r="G7" s="427"/>
    </row>
    <row r="8" spans="1:7" hidden="1">
      <c r="D8" s="430">
        <v>42184</v>
      </c>
      <c r="E8" s="431" t="s">
        <v>1466</v>
      </c>
      <c r="F8" s="432">
        <v>0</v>
      </c>
      <c r="G8" s="433" t="e">
        <v>#REF!</v>
      </c>
    </row>
    <row r="9" spans="1:7" hidden="1">
      <c r="D9" s="430">
        <v>42194</v>
      </c>
      <c r="E9" s="431" t="s">
        <v>794</v>
      </c>
      <c r="F9" s="432">
        <v>0</v>
      </c>
      <c r="G9" s="433" t="e">
        <v>#REF!</v>
      </c>
    </row>
    <row r="10" spans="1:7" hidden="1">
      <c r="D10" s="430">
        <v>42180</v>
      </c>
      <c r="E10" s="431" t="s">
        <v>794</v>
      </c>
      <c r="F10" s="432">
        <v>0</v>
      </c>
      <c r="G10" s="433" t="e">
        <v>#REF!</v>
      </c>
    </row>
    <row r="11" spans="1:7" hidden="1">
      <c r="D11" s="430">
        <v>42068</v>
      </c>
      <c r="E11" s="431" t="s">
        <v>1258</v>
      </c>
      <c r="F11" s="432"/>
      <c r="G11" s="433" t="e">
        <v>#REF!</v>
      </c>
    </row>
    <row r="12" spans="1:7" hidden="1">
      <c r="D12" s="434"/>
      <c r="E12" s="431"/>
      <c r="F12" s="432"/>
      <c r="G12" s="433"/>
    </row>
    <row r="13" spans="1:7" ht="13.5" hidden="1" thickBot="1">
      <c r="D13" s="434"/>
      <c r="E13" s="435"/>
      <c r="F13" s="436">
        <v>0</v>
      </c>
      <c r="G13" s="436" t="e">
        <v>#REF!</v>
      </c>
    </row>
    <row r="14" spans="1:7">
      <c r="D14" s="418"/>
    </row>
    <row r="15" spans="1:7">
      <c r="A15" s="501">
        <v>6.3</v>
      </c>
      <c r="B15" s="245" t="s">
        <v>1640</v>
      </c>
      <c r="C15" s="418"/>
      <c r="D15" s="418"/>
      <c r="F15" s="419"/>
      <c r="G15" s="419"/>
    </row>
    <row r="16" spans="1:7" ht="12.75" customHeight="1">
      <c r="B16" s="492" t="s">
        <v>6</v>
      </c>
      <c r="C16" s="493"/>
      <c r="D16" s="496" t="s">
        <v>87</v>
      </c>
      <c r="E16" s="497"/>
      <c r="F16" s="498"/>
      <c r="G16" s="658" t="s">
        <v>86</v>
      </c>
    </row>
    <row r="17" spans="2:7" ht="37.5" customHeight="1">
      <c r="B17" s="494"/>
      <c r="C17" s="495"/>
      <c r="D17" s="499" t="s">
        <v>85</v>
      </c>
      <c r="E17" s="499" t="s">
        <v>1259</v>
      </c>
      <c r="F17" s="499" t="s">
        <v>84</v>
      </c>
      <c r="G17" s="659"/>
    </row>
    <row r="18" spans="2:7">
      <c r="B18" s="437"/>
      <c r="C18" s="418"/>
      <c r="D18" s="500" t="s">
        <v>83</v>
      </c>
      <c r="E18" s="500"/>
      <c r="F18" s="500"/>
      <c r="G18" s="437"/>
    </row>
    <row r="19" spans="2:7" ht="15.75" hidden="1" customHeight="1">
      <c r="B19" s="438"/>
      <c r="C19" s="418"/>
      <c r="D19" s="438"/>
      <c r="E19" s="438"/>
      <c r="F19" s="438"/>
      <c r="G19" s="438"/>
    </row>
    <row r="20" spans="2:7">
      <c r="B20" s="438" t="s">
        <v>82</v>
      </c>
      <c r="C20" s="418"/>
      <c r="D20" s="439">
        <v>4125</v>
      </c>
      <c r="E20" s="439">
        <v>0</v>
      </c>
      <c r="F20" s="439">
        <v>4125</v>
      </c>
      <c r="G20" s="440">
        <v>6.1024291174010166E-5</v>
      </c>
    </row>
    <row r="21" spans="2:7">
      <c r="B21" s="438"/>
      <c r="C21" s="418"/>
      <c r="D21" s="439"/>
      <c r="E21" s="441"/>
      <c r="F21" s="442"/>
      <c r="G21" s="438"/>
    </row>
    <row r="22" spans="2:7">
      <c r="B22" s="438" t="s">
        <v>81</v>
      </c>
      <c r="C22" s="418"/>
      <c r="D22" s="439">
        <v>27000</v>
      </c>
      <c r="E22" s="439">
        <v>0</v>
      </c>
      <c r="F22" s="439">
        <v>27000</v>
      </c>
      <c r="G22" s="440">
        <v>3.9943172404806657E-4</v>
      </c>
    </row>
    <row r="23" spans="2:7">
      <c r="B23" s="438"/>
      <c r="C23" s="418"/>
      <c r="D23" s="439"/>
      <c r="E23" s="441"/>
      <c r="F23" s="442"/>
      <c r="G23" s="438"/>
    </row>
    <row r="24" spans="2:7">
      <c r="B24" s="438" t="s">
        <v>75</v>
      </c>
      <c r="C24" s="418"/>
      <c r="D24" s="439">
        <v>23000</v>
      </c>
      <c r="E24" s="439">
        <v>0</v>
      </c>
      <c r="F24" s="439">
        <v>23000</v>
      </c>
      <c r="G24" s="440">
        <v>3.4025665381872338E-4</v>
      </c>
    </row>
    <row r="25" spans="2:7">
      <c r="B25" s="438"/>
      <c r="C25" s="418"/>
      <c r="D25" s="443"/>
      <c r="E25" s="444"/>
      <c r="F25" s="445"/>
      <c r="G25" s="446"/>
    </row>
    <row r="26" spans="2:7">
      <c r="B26" s="438" t="s">
        <v>70</v>
      </c>
      <c r="C26" s="418"/>
      <c r="D26" s="447">
        <v>54125</v>
      </c>
      <c r="E26" s="447">
        <v>0</v>
      </c>
      <c r="F26" s="447">
        <v>54125</v>
      </c>
      <c r="G26" s="440">
        <v>8.0071266904080006E-4</v>
      </c>
    </row>
    <row r="27" spans="2:7">
      <c r="B27" s="438" t="s">
        <v>69</v>
      </c>
      <c r="C27" s="418"/>
      <c r="D27" s="447">
        <v>-54125</v>
      </c>
      <c r="E27" s="447">
        <v>0</v>
      </c>
      <c r="F27" s="439">
        <v>-54125</v>
      </c>
      <c r="G27" s="440">
        <v>-8.0071266904080006E-4</v>
      </c>
    </row>
    <row r="28" spans="2:7" ht="13.5" thickBot="1">
      <c r="B28" s="438"/>
      <c r="C28" s="418"/>
      <c r="D28" s="448">
        <v>0</v>
      </c>
      <c r="E28" s="448">
        <v>0</v>
      </c>
      <c r="F28" s="448">
        <v>0</v>
      </c>
      <c r="G28" s="448">
        <v>0</v>
      </c>
    </row>
    <row r="29" spans="2:7" ht="13.5" thickTop="1">
      <c r="B29" s="438"/>
      <c r="C29" s="418"/>
      <c r="D29" s="438"/>
      <c r="E29" s="438"/>
      <c r="F29" s="438"/>
      <c r="G29" s="438"/>
    </row>
    <row r="30" spans="2:7">
      <c r="B30" s="438" t="s">
        <v>74</v>
      </c>
      <c r="C30" s="418"/>
      <c r="D30" s="439">
        <v>10500</v>
      </c>
      <c r="E30" s="441">
        <v>0</v>
      </c>
      <c r="F30" s="439">
        <v>10500</v>
      </c>
      <c r="G30" s="440">
        <v>1.5533455935202588E-4</v>
      </c>
    </row>
    <row r="31" spans="2:7">
      <c r="B31" s="438" t="s">
        <v>69</v>
      </c>
      <c r="C31" s="418"/>
      <c r="D31" s="447">
        <v>-10500</v>
      </c>
      <c r="E31" s="447">
        <v>0</v>
      </c>
      <c r="F31" s="447">
        <v>-10500</v>
      </c>
      <c r="G31" s="440">
        <v>-1.5533455935202588E-4</v>
      </c>
    </row>
    <row r="32" spans="2:7" ht="13.5" thickBot="1">
      <c r="B32" s="438"/>
      <c r="C32" s="418"/>
      <c r="D32" s="448">
        <v>0</v>
      </c>
      <c r="E32" s="448">
        <v>0</v>
      </c>
      <c r="F32" s="448">
        <v>0</v>
      </c>
      <c r="G32" s="448">
        <v>0</v>
      </c>
    </row>
    <row r="33" spans="2:7" ht="13.5" thickTop="1">
      <c r="B33" s="438"/>
      <c r="C33" s="418"/>
      <c r="D33" s="438"/>
      <c r="E33" s="438"/>
      <c r="F33" s="438"/>
      <c r="G33" s="438"/>
    </row>
    <row r="34" spans="2:7">
      <c r="B34" s="438" t="s">
        <v>74</v>
      </c>
      <c r="C34" s="418"/>
      <c r="D34" s="439">
        <v>8125</v>
      </c>
      <c r="E34" s="439">
        <v>0</v>
      </c>
      <c r="F34" s="439">
        <v>8125</v>
      </c>
      <c r="G34" s="440">
        <v>1.2019936140335336E-4</v>
      </c>
    </row>
    <row r="35" spans="2:7">
      <c r="B35" s="438"/>
      <c r="C35" s="418"/>
      <c r="D35" s="439"/>
      <c r="E35" s="439"/>
      <c r="F35" s="438"/>
      <c r="G35" s="438"/>
    </row>
    <row r="36" spans="2:7" ht="12.75" hidden="1" customHeight="1">
      <c r="B36" s="438" t="s">
        <v>73</v>
      </c>
      <c r="C36" s="418"/>
      <c r="D36" s="439">
        <v>0</v>
      </c>
      <c r="E36" s="439">
        <v>0</v>
      </c>
      <c r="F36" s="439">
        <v>0</v>
      </c>
      <c r="G36" s="440">
        <v>0</v>
      </c>
    </row>
    <row r="37" spans="2:7" ht="12.75" hidden="1" customHeight="1">
      <c r="B37" s="438"/>
      <c r="C37" s="418"/>
      <c r="D37" s="439"/>
      <c r="E37" s="439"/>
      <c r="F37" s="438"/>
      <c r="G37" s="438"/>
    </row>
    <row r="38" spans="2:7">
      <c r="B38" s="438" t="s">
        <v>72</v>
      </c>
      <c r="C38" s="418"/>
      <c r="D38" s="439">
        <v>2</v>
      </c>
      <c r="E38" s="439">
        <v>0</v>
      </c>
      <c r="F38" s="439">
        <v>2</v>
      </c>
      <c r="G38" s="440">
        <v>2.9587535114671596E-8</v>
      </c>
    </row>
    <row r="39" spans="2:7">
      <c r="B39" s="438"/>
      <c r="C39" s="418"/>
      <c r="D39" s="439"/>
      <c r="E39" s="439"/>
      <c r="F39" s="438"/>
      <c r="G39" s="438"/>
    </row>
    <row r="40" spans="2:7">
      <c r="B40" s="438" t="s">
        <v>71</v>
      </c>
      <c r="C40" s="418"/>
      <c r="D40" s="443">
        <v>753</v>
      </c>
      <c r="E40" s="443">
        <v>0</v>
      </c>
      <c r="F40" s="439">
        <v>753</v>
      </c>
      <c r="G40" s="449">
        <v>1.1139706970673856E-5</v>
      </c>
    </row>
    <row r="41" spans="2:7">
      <c r="B41" s="438" t="s">
        <v>70</v>
      </c>
      <c r="C41" s="418"/>
      <c r="D41" s="450">
        <v>8880</v>
      </c>
      <c r="E41" s="450">
        <v>0</v>
      </c>
      <c r="F41" s="450">
        <v>8880</v>
      </c>
      <c r="G41" s="440">
        <v>1.3136865590914189E-4</v>
      </c>
    </row>
    <row r="42" spans="2:7">
      <c r="B42" s="438" t="s">
        <v>69</v>
      </c>
      <c r="C42" s="418"/>
      <c r="D42" s="447">
        <v>-8880</v>
      </c>
      <c r="E42" s="447">
        <v>0</v>
      </c>
      <c r="F42" s="447">
        <v>-8880</v>
      </c>
      <c r="G42" s="440">
        <v>-1.3136865590914189E-4</v>
      </c>
    </row>
    <row r="43" spans="2:7" ht="13.5" thickBot="1">
      <c r="B43" s="438"/>
      <c r="C43" s="418"/>
      <c r="D43" s="448">
        <v>0</v>
      </c>
      <c r="E43" s="448">
        <v>0</v>
      </c>
      <c r="F43" s="448">
        <v>0</v>
      </c>
      <c r="G43" s="448">
        <v>0</v>
      </c>
    </row>
    <row r="44" spans="2:7" ht="13.5" thickTop="1">
      <c r="B44" s="438"/>
      <c r="C44" s="418"/>
      <c r="D44" s="451"/>
      <c r="E44" s="451"/>
      <c r="F44" s="451"/>
      <c r="G44" s="451"/>
    </row>
    <row r="45" spans="2:7">
      <c r="B45" s="438" t="s">
        <v>24</v>
      </c>
      <c r="C45" s="418"/>
      <c r="D45" s="451">
        <v>73505</v>
      </c>
      <c r="E45" s="451">
        <v>0</v>
      </c>
      <c r="F45" s="451">
        <v>73505</v>
      </c>
      <c r="G45" s="440">
        <v>1.0874158843019678E-3</v>
      </c>
    </row>
    <row r="46" spans="2:7">
      <c r="B46" s="438"/>
      <c r="C46" s="418"/>
      <c r="D46" s="451"/>
      <c r="E46" s="451"/>
      <c r="F46" s="451"/>
      <c r="G46" s="440"/>
    </row>
    <row r="47" spans="2:7">
      <c r="B47" s="438" t="s">
        <v>1649</v>
      </c>
      <c r="C47" s="418"/>
      <c r="D47" s="451">
        <v>-73505</v>
      </c>
      <c r="E47" s="451">
        <v>0</v>
      </c>
      <c r="F47" s="451">
        <v>-73505</v>
      </c>
      <c r="G47" s="440">
        <v>-1.0874158843019678E-3</v>
      </c>
    </row>
    <row r="48" spans="2:7" ht="13.5" thickBot="1">
      <c r="B48" s="438"/>
      <c r="C48" s="418"/>
      <c r="D48" s="448">
        <v>0</v>
      </c>
      <c r="E48" s="448">
        <v>0</v>
      </c>
      <c r="F48" s="448">
        <v>0</v>
      </c>
      <c r="G48" s="448">
        <v>0</v>
      </c>
    </row>
    <row r="49" spans="1:7" ht="13.5" thickTop="1">
      <c r="D49" s="420"/>
      <c r="E49" s="420"/>
      <c r="F49" s="420"/>
    </row>
    <row r="50" spans="1:7" ht="12.75" customHeight="1">
      <c r="A50" s="194">
        <v>6.4</v>
      </c>
      <c r="B50" s="632" t="s">
        <v>1656</v>
      </c>
      <c r="C50" s="640"/>
      <c r="D50" s="640"/>
      <c r="E50" s="640"/>
      <c r="F50" s="640"/>
      <c r="G50" s="640"/>
    </row>
    <row r="51" spans="1:7" ht="12.75" customHeight="1">
      <c r="A51" s="194"/>
      <c r="B51" s="640"/>
      <c r="C51" s="640"/>
      <c r="D51" s="640"/>
      <c r="E51" s="640"/>
      <c r="F51" s="640"/>
      <c r="G51" s="640"/>
    </row>
    <row r="52" spans="1:7" ht="12.75" customHeight="1">
      <c r="A52" s="194"/>
      <c r="B52" s="640"/>
      <c r="C52" s="640"/>
      <c r="D52" s="640"/>
      <c r="E52" s="640"/>
      <c r="F52" s="640"/>
      <c r="G52" s="640"/>
    </row>
    <row r="53" spans="1:7" ht="10.5" customHeight="1">
      <c r="A53" s="194"/>
      <c r="B53" s="640"/>
      <c r="C53" s="640"/>
      <c r="D53" s="640"/>
      <c r="E53" s="640"/>
      <c r="F53" s="640"/>
      <c r="G53" s="640"/>
    </row>
    <row r="54" spans="1:7">
      <c r="A54" s="194"/>
      <c r="B54" s="491"/>
      <c r="D54" s="491"/>
      <c r="E54" s="491"/>
      <c r="F54" s="491"/>
      <c r="G54" s="491"/>
    </row>
    <row r="55" spans="1:7" ht="12.75" customHeight="1">
      <c r="A55" s="194">
        <v>6.5</v>
      </c>
      <c r="B55" s="632" t="s">
        <v>1250</v>
      </c>
      <c r="C55" s="633"/>
      <c r="D55" s="633"/>
      <c r="E55" s="633"/>
      <c r="F55" s="633"/>
      <c r="G55" s="633"/>
    </row>
    <row r="56" spans="1:7" ht="12.75" customHeight="1">
      <c r="A56" s="194"/>
      <c r="B56" s="633"/>
      <c r="C56" s="633"/>
      <c r="D56" s="633"/>
      <c r="E56" s="633"/>
      <c r="F56" s="633"/>
      <c r="G56" s="633"/>
    </row>
    <row r="57" spans="1:7" ht="12.75" customHeight="1">
      <c r="A57" s="194"/>
      <c r="B57" s="633"/>
      <c r="C57" s="633"/>
      <c r="D57" s="633"/>
      <c r="E57" s="633"/>
      <c r="F57" s="633"/>
      <c r="G57" s="633"/>
    </row>
    <row r="58" spans="1:7" ht="12.75" customHeight="1">
      <c r="A58" s="194"/>
      <c r="B58" s="633"/>
      <c r="C58" s="633"/>
      <c r="D58" s="633"/>
      <c r="E58" s="633"/>
      <c r="F58" s="633"/>
      <c r="G58" s="633"/>
    </row>
    <row r="59" spans="1:7" ht="12.75" customHeight="1">
      <c r="A59" s="194"/>
      <c r="B59" s="633"/>
      <c r="C59" s="633"/>
      <c r="D59" s="633"/>
      <c r="E59" s="633"/>
      <c r="F59" s="633"/>
      <c r="G59" s="633"/>
    </row>
    <row r="60" spans="1:7">
      <c r="A60" s="194"/>
      <c r="B60" s="491"/>
      <c r="D60" s="491"/>
      <c r="E60" s="491"/>
      <c r="F60" s="491"/>
      <c r="G60" s="491"/>
    </row>
    <row r="61" spans="1:7" ht="12.75" customHeight="1">
      <c r="A61" s="194"/>
      <c r="B61" s="632" t="s">
        <v>1251</v>
      </c>
      <c r="C61" s="633"/>
      <c r="D61" s="633"/>
      <c r="E61" s="633"/>
      <c r="F61" s="633"/>
      <c r="G61" s="633"/>
    </row>
    <row r="62" spans="1:7" ht="12.75" customHeight="1">
      <c r="B62" s="633"/>
      <c r="C62" s="633"/>
      <c r="D62" s="633"/>
      <c r="E62" s="633"/>
      <c r="F62" s="633"/>
      <c r="G62" s="633"/>
    </row>
    <row r="63" spans="1:7" ht="12.75" customHeight="1">
      <c r="B63" s="633"/>
      <c r="C63" s="633"/>
      <c r="D63" s="633"/>
      <c r="E63" s="633"/>
      <c r="F63" s="633"/>
      <c r="G63" s="633"/>
    </row>
    <row r="64" spans="1:7">
      <c r="B64" s="452"/>
      <c r="C64" s="418"/>
      <c r="D64" s="418"/>
      <c r="G64" s="419"/>
    </row>
    <row r="65" spans="2:7">
      <c r="B65" s="452"/>
      <c r="C65" s="418"/>
      <c r="D65" s="418"/>
      <c r="G65" s="419"/>
    </row>
    <row r="66" spans="2:7">
      <c r="B66" s="452"/>
      <c r="C66" s="418"/>
      <c r="D66" s="418"/>
      <c r="G66" s="419"/>
    </row>
    <row r="67" spans="2:7">
      <c r="B67" s="452"/>
      <c r="C67" s="418"/>
      <c r="D67" s="418"/>
      <c r="G67" s="419"/>
    </row>
    <row r="68" spans="2:7">
      <c r="B68" s="452"/>
      <c r="C68" s="418"/>
      <c r="D68" s="418"/>
      <c r="G68" s="419"/>
    </row>
    <row r="69" spans="2:7">
      <c r="B69" s="452"/>
      <c r="C69" s="418"/>
      <c r="D69" s="418"/>
      <c r="G69" s="419"/>
    </row>
    <row r="70" spans="2:7">
      <c r="B70" s="452"/>
      <c r="C70" s="418"/>
      <c r="D70" s="418"/>
      <c r="G70" s="419"/>
    </row>
    <row r="71" spans="2:7">
      <c r="B71" s="452"/>
      <c r="C71" s="418"/>
      <c r="D71" s="418"/>
      <c r="G71" s="419"/>
    </row>
    <row r="72" spans="2:7">
      <c r="B72" s="452"/>
      <c r="C72" s="418"/>
      <c r="D72" s="418"/>
      <c r="G72" s="419"/>
    </row>
    <row r="73" spans="2:7">
      <c r="B73" s="452"/>
      <c r="C73" s="418"/>
      <c r="D73" s="418"/>
      <c r="G73" s="419"/>
    </row>
    <row r="74" spans="2:7">
      <c r="B74" s="452"/>
      <c r="C74" s="418"/>
      <c r="D74" s="418"/>
      <c r="G74" s="419"/>
    </row>
    <row r="75" spans="2:7">
      <c r="B75" s="452"/>
      <c r="C75" s="418"/>
      <c r="D75" s="418"/>
      <c r="G75" s="419"/>
    </row>
    <row r="76" spans="2:7">
      <c r="B76" s="452"/>
      <c r="C76" s="418"/>
      <c r="D76" s="418"/>
      <c r="G76" s="419"/>
    </row>
    <row r="77" spans="2:7">
      <c r="B77" s="452"/>
      <c r="C77" s="418"/>
      <c r="D77" s="418"/>
      <c r="G77" s="419"/>
    </row>
    <row r="78" spans="2:7">
      <c r="B78" s="452"/>
      <c r="C78" s="418"/>
      <c r="D78" s="418"/>
      <c r="G78" s="419"/>
    </row>
    <row r="79" spans="2:7">
      <c r="B79" s="452"/>
      <c r="C79" s="418"/>
      <c r="D79" s="418"/>
      <c r="G79" s="419"/>
    </row>
    <row r="80" spans="2:7">
      <c r="B80" s="452"/>
      <c r="C80" s="418"/>
      <c r="D80" s="418"/>
      <c r="G80" s="419"/>
    </row>
    <row r="81" spans="2:7">
      <c r="B81" s="452"/>
      <c r="C81" s="418"/>
      <c r="D81" s="418"/>
      <c r="G81" s="419"/>
    </row>
    <row r="82" spans="2:7">
      <c r="B82" s="452"/>
      <c r="C82" s="418"/>
      <c r="D82" s="418"/>
      <c r="G82" s="419"/>
    </row>
    <row r="83" spans="2:7">
      <c r="B83" s="452"/>
      <c r="C83" s="418"/>
      <c r="D83" s="418"/>
      <c r="G83" s="419"/>
    </row>
    <row r="84" spans="2:7">
      <c r="B84" s="452"/>
      <c r="C84" s="418"/>
      <c r="D84" s="418"/>
      <c r="G84" s="419"/>
    </row>
    <row r="85" spans="2:7">
      <c r="B85" s="452"/>
      <c r="C85" s="418"/>
      <c r="D85" s="418"/>
      <c r="G85" s="419"/>
    </row>
    <row r="86" spans="2:7">
      <c r="B86" s="452"/>
      <c r="C86" s="418"/>
      <c r="D86" s="418"/>
      <c r="G86" s="419"/>
    </row>
    <row r="87" spans="2:7">
      <c r="B87" s="452"/>
      <c r="C87" s="418"/>
      <c r="D87" s="418"/>
      <c r="G87" s="419"/>
    </row>
  </sheetData>
  <mergeCells count="6">
    <mergeCell ref="F5:G5"/>
    <mergeCell ref="B50:G53"/>
    <mergeCell ref="B55:G59"/>
    <mergeCell ref="B61:G63"/>
    <mergeCell ref="F3:G3"/>
    <mergeCell ref="G16:G17"/>
  </mergeCells>
  <pageMargins left="0.7" right="0.7" top="0.75" bottom="0.75" header="0.3" footer="0.3"/>
  <pageSetup orientation="portrait" r:id="rId1"/>
  <headerFooter>
    <oddFooter>&amp;C13 of 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80"/>
  <sheetViews>
    <sheetView view="pageBreakPreview" topLeftCell="A44" zoomScaleSheetLayoutView="100" workbookViewId="0">
      <selection activeCell="C51" sqref="C51"/>
    </sheetView>
  </sheetViews>
  <sheetFormatPr defaultRowHeight="12"/>
  <cols>
    <col min="1" max="1" width="3.875" style="48" customWidth="1"/>
    <col min="2" max="2" width="3.625" style="51" customWidth="1"/>
    <col min="3" max="3" width="36.875" style="49" customWidth="1"/>
    <col min="4" max="4" width="5.625" style="25" customWidth="1"/>
    <col min="5" max="5" width="0.5" style="49" customWidth="1"/>
    <col min="6" max="6" width="8.25" style="49" customWidth="1"/>
    <col min="7" max="7" width="0.25" style="49" customWidth="1"/>
    <col min="8" max="8" width="12" style="49" bestFit="1" customWidth="1"/>
    <col min="9" max="9" width="0.5" style="49" customWidth="1"/>
    <col min="10" max="10" width="12.75" style="49" bestFit="1" customWidth="1"/>
    <col min="11" max="16384" width="9" style="49"/>
  </cols>
  <sheetData>
    <row r="1" spans="1:10" s="196" customFormat="1" ht="58.5" customHeight="1">
      <c r="A1" s="194"/>
      <c r="B1" s="481"/>
      <c r="C1" s="66"/>
      <c r="D1" s="67"/>
      <c r="E1" s="67"/>
      <c r="F1" s="482" t="s">
        <v>1300</v>
      </c>
      <c r="G1" s="482" t="s">
        <v>1252</v>
      </c>
      <c r="H1" s="482" t="s">
        <v>1613</v>
      </c>
      <c r="I1" s="66"/>
      <c r="J1" s="482" t="s">
        <v>1253</v>
      </c>
    </row>
    <row r="2" spans="1:10" s="196" customFormat="1" ht="12" customHeight="1">
      <c r="A2" s="194"/>
      <c r="B2" s="481"/>
      <c r="C2" s="481"/>
      <c r="D2" s="67"/>
      <c r="E2" s="67"/>
      <c r="F2" s="67"/>
      <c r="G2" s="543"/>
      <c r="H2" s="660" t="s">
        <v>21</v>
      </c>
      <c r="I2" s="661"/>
      <c r="J2" s="662"/>
    </row>
    <row r="3" spans="1:10" s="196" customFormat="1" ht="12" customHeight="1">
      <c r="A3" s="194"/>
      <c r="B3" s="534" t="s">
        <v>1254</v>
      </c>
      <c r="C3" s="535"/>
      <c r="D3" s="67"/>
      <c r="E3" s="67"/>
      <c r="F3" s="280">
        <v>21958</v>
      </c>
      <c r="G3" s="280">
        <v>21958</v>
      </c>
      <c r="H3" s="69">
        <v>2119.1410000000001</v>
      </c>
      <c r="I3" s="535"/>
      <c r="J3" s="69">
        <v>1446</v>
      </c>
    </row>
    <row r="4" spans="1:10" s="196" customFormat="1" ht="12" customHeight="1">
      <c r="A4" s="194"/>
      <c r="B4" s="534" t="s">
        <v>1301</v>
      </c>
      <c r="C4" s="535"/>
      <c r="D4" s="67"/>
      <c r="E4" s="67"/>
      <c r="F4" s="280">
        <v>36230</v>
      </c>
      <c r="G4" s="280">
        <v>36230</v>
      </c>
      <c r="H4" s="69">
        <v>11446.182000000001</v>
      </c>
      <c r="I4" s="603"/>
      <c r="J4" s="69">
        <v>6856</v>
      </c>
    </row>
    <row r="5" spans="1:10" s="196" customFormat="1" ht="12" customHeight="1">
      <c r="A5" s="194"/>
      <c r="B5" s="534" t="s">
        <v>1622</v>
      </c>
      <c r="C5" s="535"/>
      <c r="D5" s="67"/>
      <c r="E5" s="67"/>
      <c r="F5" s="280">
        <v>2357</v>
      </c>
      <c r="G5" s="280">
        <v>2357</v>
      </c>
      <c r="H5" s="69">
        <v>327.64</v>
      </c>
      <c r="I5" s="68"/>
      <c r="J5" s="69">
        <v>256</v>
      </c>
    </row>
    <row r="6" spans="1:10" s="196" customFormat="1" ht="12" customHeight="1">
      <c r="A6" s="194"/>
      <c r="B6" s="534" t="s">
        <v>1622</v>
      </c>
      <c r="C6" s="66"/>
      <c r="D6" s="67"/>
      <c r="E6" s="67"/>
      <c r="F6" s="280">
        <v>2840</v>
      </c>
      <c r="G6" s="280">
        <v>2840</v>
      </c>
      <c r="H6" s="280">
        <v>394.76</v>
      </c>
      <c r="I6" s="535"/>
      <c r="J6" s="280">
        <v>355</v>
      </c>
    </row>
    <row r="7" spans="1:10" s="196" customFormat="1" ht="12" customHeight="1">
      <c r="A7" s="194"/>
      <c r="B7" s="534" t="s">
        <v>1302</v>
      </c>
      <c r="C7" s="535"/>
      <c r="D7" s="67"/>
      <c r="E7" s="67"/>
      <c r="F7" s="280">
        <v>41151</v>
      </c>
      <c r="G7" s="280">
        <v>41151</v>
      </c>
      <c r="H7" s="69">
        <v>1104.904</v>
      </c>
      <c r="I7" s="68"/>
      <c r="J7" s="69">
        <v>630</v>
      </c>
    </row>
    <row r="8" spans="1:10" s="196" customFormat="1" ht="12" customHeight="1">
      <c r="A8" s="194"/>
      <c r="B8" s="534" t="s">
        <v>1305</v>
      </c>
      <c r="C8" s="535"/>
      <c r="D8" s="67"/>
      <c r="E8" s="67"/>
      <c r="F8" s="280">
        <v>6904</v>
      </c>
      <c r="G8" s="280">
        <v>6904</v>
      </c>
      <c r="H8" s="69">
        <v>4487.6750000000002</v>
      </c>
      <c r="I8" s="68"/>
      <c r="J8" s="69">
        <v>6317</v>
      </c>
    </row>
    <row r="9" spans="1:10" s="196" customFormat="1" ht="12" customHeight="1">
      <c r="A9" s="194"/>
      <c r="B9" s="534" t="s">
        <v>1303</v>
      </c>
      <c r="C9" s="535"/>
      <c r="D9" s="67"/>
      <c r="E9" s="67"/>
      <c r="F9" s="280">
        <v>49732</v>
      </c>
      <c r="G9" s="280">
        <v>49732</v>
      </c>
      <c r="H9" s="69">
        <v>2431.4340000000002</v>
      </c>
      <c r="I9" s="68"/>
      <c r="J9" s="69">
        <v>0</v>
      </c>
    </row>
    <row r="10" spans="1:10" s="196" customFormat="1" ht="12" customHeight="1">
      <c r="A10" s="194"/>
      <c r="B10" s="534" t="s">
        <v>1304</v>
      </c>
      <c r="C10" s="535"/>
      <c r="D10" s="67"/>
      <c r="E10" s="67"/>
      <c r="F10" s="280">
        <v>38238</v>
      </c>
      <c r="G10" s="280">
        <v>38238</v>
      </c>
      <c r="H10" s="69">
        <v>59587.423000000003</v>
      </c>
      <c r="I10" s="68"/>
      <c r="J10" s="69">
        <v>0</v>
      </c>
    </row>
    <row r="11" spans="1:10" s="196" customFormat="1" ht="12" customHeight="1">
      <c r="A11" s="194"/>
      <c r="B11" s="534" t="s">
        <v>1504</v>
      </c>
      <c r="C11" s="535"/>
      <c r="D11" s="67"/>
      <c r="E11" s="67"/>
      <c r="F11" s="280">
        <v>14154</v>
      </c>
      <c r="G11" s="280">
        <v>14154</v>
      </c>
      <c r="H11" s="69">
        <v>4471.6729999999998</v>
      </c>
      <c r="I11" s="68"/>
      <c r="J11" s="69">
        <v>0</v>
      </c>
    </row>
    <row r="12" spans="1:10" s="196" customFormat="1" ht="12" customHeight="1">
      <c r="A12" s="194"/>
      <c r="B12" s="68" t="s">
        <v>1543</v>
      </c>
      <c r="C12" s="66"/>
      <c r="D12" s="67"/>
      <c r="E12" s="67"/>
      <c r="F12" s="280">
        <v>9946</v>
      </c>
      <c r="G12" s="280">
        <v>9946</v>
      </c>
      <c r="H12" s="280">
        <v>511.423</v>
      </c>
      <c r="I12" s="68"/>
      <c r="J12" s="280">
        <v>0</v>
      </c>
    </row>
    <row r="13" spans="1:10" s="196" customFormat="1" ht="12" customHeight="1">
      <c r="A13" s="194"/>
      <c r="B13" s="68" t="s">
        <v>1525</v>
      </c>
      <c r="C13" s="66"/>
      <c r="D13" s="67"/>
      <c r="E13" s="67"/>
      <c r="F13" s="280">
        <v>990</v>
      </c>
      <c r="G13" s="280">
        <v>990</v>
      </c>
      <c r="H13" s="280">
        <v>37.619999999999997</v>
      </c>
      <c r="I13" s="68"/>
      <c r="J13" s="280">
        <v>0</v>
      </c>
    </row>
    <row r="14" spans="1:10">
      <c r="B14" s="68" t="s">
        <v>1544</v>
      </c>
      <c r="C14" s="66"/>
      <c r="D14" s="208"/>
      <c r="E14" s="66"/>
      <c r="F14" s="280">
        <v>2563</v>
      </c>
      <c r="G14" s="280">
        <v>2563</v>
      </c>
      <c r="H14" s="280">
        <v>909.86500000000001</v>
      </c>
      <c r="I14" s="66"/>
      <c r="J14" s="280">
        <v>0</v>
      </c>
    </row>
    <row r="15" spans="1:10" s="196" customFormat="1" ht="12" customHeight="1">
      <c r="A15" s="194"/>
      <c r="B15" s="534" t="s">
        <v>1622</v>
      </c>
      <c r="C15" s="535"/>
      <c r="D15" s="208"/>
      <c r="E15" s="66"/>
      <c r="F15" s="280">
        <v>2582</v>
      </c>
      <c r="G15" s="280">
        <v>2582</v>
      </c>
      <c r="H15" s="69">
        <v>358.89800000000002</v>
      </c>
      <c r="I15" s="66"/>
      <c r="J15" s="69">
        <v>403</v>
      </c>
    </row>
    <row r="16" spans="1:10" s="196" customFormat="1">
      <c r="A16" s="194"/>
      <c r="B16" s="68" t="s">
        <v>1545</v>
      </c>
      <c r="C16" s="66"/>
      <c r="D16" s="208"/>
      <c r="E16" s="66"/>
      <c r="F16" s="280">
        <v>5837</v>
      </c>
      <c r="G16" s="280">
        <v>5837</v>
      </c>
      <c r="H16" s="280">
        <v>156.72300000000001</v>
      </c>
      <c r="I16" s="66"/>
      <c r="J16" s="280">
        <v>125</v>
      </c>
    </row>
    <row r="17" spans="1:10" s="196" customFormat="1" ht="12" customHeight="1">
      <c r="A17" s="194"/>
      <c r="B17" s="68" t="s">
        <v>1524</v>
      </c>
      <c r="C17" s="66"/>
      <c r="D17" s="208"/>
      <c r="E17" s="66"/>
      <c r="F17" s="280">
        <v>2299</v>
      </c>
      <c r="G17" s="280">
        <v>2299</v>
      </c>
      <c r="H17" s="280">
        <v>816.14499999999998</v>
      </c>
      <c r="I17" s="66"/>
      <c r="J17" s="280">
        <v>1044</v>
      </c>
    </row>
    <row r="18" spans="1:10" s="196" customFormat="1" ht="12" customHeight="1">
      <c r="A18" s="194"/>
      <c r="B18" s="534" t="s">
        <v>1623</v>
      </c>
      <c r="C18" s="535"/>
      <c r="D18" s="208"/>
      <c r="E18" s="66"/>
      <c r="F18" s="280">
        <v>2671</v>
      </c>
      <c r="G18" s="280">
        <v>2671</v>
      </c>
      <c r="H18" s="69">
        <v>948.20500000000004</v>
      </c>
      <c r="I18" s="66"/>
      <c r="J18" s="69">
        <v>663</v>
      </c>
    </row>
    <row r="19" spans="1:10" s="196" customFormat="1" ht="12" customHeight="1">
      <c r="A19" s="194"/>
      <c r="B19" s="318" t="s">
        <v>1503</v>
      </c>
      <c r="C19" s="66"/>
      <c r="D19" s="208"/>
      <c r="E19" s="66"/>
      <c r="F19" s="280">
        <v>16963</v>
      </c>
      <c r="G19" s="280">
        <v>16963</v>
      </c>
      <c r="H19" s="280">
        <v>920.07299999999998</v>
      </c>
      <c r="I19" s="66"/>
      <c r="J19" s="605">
        <v>1172</v>
      </c>
    </row>
    <row r="20" spans="1:10" s="196" customFormat="1" ht="12" customHeight="1">
      <c r="A20" s="194"/>
      <c r="B20" s="68" t="s">
        <v>1507</v>
      </c>
      <c r="C20" s="66"/>
      <c r="D20" s="208"/>
      <c r="E20" s="66"/>
      <c r="F20" s="280">
        <v>20958</v>
      </c>
      <c r="G20" s="280">
        <v>20958</v>
      </c>
      <c r="H20" s="280">
        <v>6621.2610000000004</v>
      </c>
      <c r="I20" s="66"/>
      <c r="J20" s="280">
        <v>10472</v>
      </c>
    </row>
    <row r="21" spans="1:10" s="196" customFormat="1" ht="12" customHeight="1">
      <c r="A21" s="194"/>
      <c r="B21" s="68" t="s">
        <v>1507</v>
      </c>
      <c r="C21" s="66"/>
      <c r="D21" s="208"/>
      <c r="E21" s="66"/>
      <c r="F21" s="280">
        <v>16348</v>
      </c>
      <c r="G21" s="280">
        <v>16348</v>
      </c>
      <c r="H21" s="280">
        <v>5164.8239999999996</v>
      </c>
      <c r="I21" s="66"/>
      <c r="J21" s="280">
        <v>9919</v>
      </c>
    </row>
    <row r="22" spans="1:10" s="196" customFormat="1" ht="12" customHeight="1">
      <c r="A22" s="194"/>
      <c r="B22" s="535" t="s">
        <v>1507</v>
      </c>
      <c r="C22" s="66"/>
      <c r="D22" s="208"/>
      <c r="E22" s="66"/>
      <c r="F22" s="280">
        <v>22656</v>
      </c>
      <c r="G22" s="280">
        <v>22656</v>
      </c>
      <c r="H22" s="280">
        <v>7158.0259999999998</v>
      </c>
      <c r="I22" s="66"/>
      <c r="J22" s="606">
        <v>9216</v>
      </c>
    </row>
    <row r="23" spans="1:10" s="196" customFormat="1" ht="12" customHeight="1">
      <c r="A23" s="194"/>
      <c r="B23" s="534" t="s">
        <v>1472</v>
      </c>
      <c r="C23" s="535"/>
      <c r="D23" s="208"/>
      <c r="E23" s="66"/>
      <c r="F23" s="280">
        <v>4520</v>
      </c>
      <c r="G23" s="280">
        <v>4520</v>
      </c>
      <c r="H23" s="69">
        <v>232.41800000000001</v>
      </c>
      <c r="I23" s="66"/>
      <c r="J23" s="69">
        <v>144</v>
      </c>
    </row>
    <row r="24" spans="1:10" s="196" customFormat="1" ht="12" customHeight="1">
      <c r="A24" s="194"/>
      <c r="B24" s="534" t="s">
        <v>1624</v>
      </c>
      <c r="C24" s="535"/>
      <c r="D24" s="208"/>
      <c r="E24" s="66"/>
      <c r="F24" s="280">
        <v>202020</v>
      </c>
      <c r="G24" s="280">
        <v>202020</v>
      </c>
      <c r="H24" s="69">
        <v>64412.057000000001</v>
      </c>
      <c r="I24" s="66"/>
      <c r="J24" s="69">
        <v>0</v>
      </c>
    </row>
    <row r="25" spans="1:10" s="196" customFormat="1" ht="12" customHeight="1">
      <c r="A25" s="194"/>
      <c r="B25" s="534" t="s">
        <v>1625</v>
      </c>
      <c r="C25" s="535"/>
      <c r="D25" s="208"/>
      <c r="E25" s="66"/>
      <c r="F25" s="280">
        <v>5918</v>
      </c>
      <c r="G25" s="280">
        <v>5918</v>
      </c>
      <c r="H25" s="69">
        <v>304.30399999999997</v>
      </c>
      <c r="I25" s="66"/>
      <c r="J25" s="69">
        <v>0</v>
      </c>
    </row>
    <row r="26" spans="1:10" s="196" customFormat="1" ht="12" customHeight="1">
      <c r="A26" s="194"/>
      <c r="B26" s="534" t="s">
        <v>1626</v>
      </c>
      <c r="C26" s="535"/>
      <c r="D26" s="208"/>
      <c r="E26" s="66"/>
      <c r="F26" s="280">
        <v>35491</v>
      </c>
      <c r="G26" s="280">
        <v>35491</v>
      </c>
      <c r="H26" s="69">
        <v>11212.672</v>
      </c>
      <c r="I26" s="66"/>
      <c r="J26" s="69">
        <v>0</v>
      </c>
    </row>
    <row r="27" spans="1:10" s="196" customFormat="1" ht="12" customHeight="1">
      <c r="A27" s="194"/>
      <c r="B27" s="534" t="s">
        <v>1627</v>
      </c>
      <c r="C27" s="535"/>
      <c r="D27" s="208"/>
      <c r="E27" s="66"/>
      <c r="F27" s="280">
        <v>3146</v>
      </c>
      <c r="G27" s="280">
        <v>3146</v>
      </c>
      <c r="H27" s="69">
        <v>91.233999999999995</v>
      </c>
      <c r="I27" s="66"/>
      <c r="J27" s="69">
        <v>0</v>
      </c>
    </row>
    <row r="28" spans="1:10" s="196" customFormat="1" ht="12" customHeight="1">
      <c r="A28" s="194"/>
      <c r="B28" s="534" t="s">
        <v>1628</v>
      </c>
      <c r="C28" s="535"/>
      <c r="D28" s="208"/>
      <c r="E28" s="66"/>
      <c r="F28" s="280">
        <v>51062</v>
      </c>
      <c r="G28" s="280">
        <v>51062</v>
      </c>
      <c r="H28" s="69">
        <v>1425.6510000000001</v>
      </c>
      <c r="I28" s="66"/>
      <c r="J28" s="69">
        <v>0</v>
      </c>
    </row>
    <row r="29" spans="1:10" s="196" customFormat="1" ht="12" customHeight="1">
      <c r="A29" s="194"/>
      <c r="B29" s="534" t="s">
        <v>1629</v>
      </c>
      <c r="C29" s="535"/>
      <c r="D29" s="208"/>
      <c r="E29" s="66"/>
      <c r="F29" s="280">
        <v>7287</v>
      </c>
      <c r="G29" s="280">
        <v>7287</v>
      </c>
      <c r="H29" s="69">
        <v>195.65600000000001</v>
      </c>
      <c r="I29" s="66"/>
      <c r="J29" s="69">
        <v>0</v>
      </c>
    </row>
    <row r="30" spans="1:10" s="196" customFormat="1" ht="12" customHeight="1">
      <c r="A30" s="194"/>
      <c r="B30" s="534" t="s">
        <v>1630</v>
      </c>
      <c r="C30" s="535"/>
      <c r="D30" s="208"/>
      <c r="E30" s="66"/>
      <c r="F30" s="280">
        <v>2859</v>
      </c>
      <c r="G30" s="280">
        <v>2859</v>
      </c>
      <c r="H30" s="69">
        <v>1014.9450000000001</v>
      </c>
      <c r="I30" s="66"/>
      <c r="J30" s="69">
        <v>0</v>
      </c>
    </row>
    <row r="31" spans="1:10" s="196" customFormat="1" ht="12" customHeight="1">
      <c r="A31" s="194"/>
      <c r="B31" s="534" t="s">
        <v>1622</v>
      </c>
      <c r="C31" s="535"/>
      <c r="D31" s="208"/>
      <c r="E31" s="66"/>
      <c r="F31" s="280">
        <v>3125</v>
      </c>
      <c r="G31" s="280"/>
      <c r="H31" s="69">
        <v>434.375</v>
      </c>
      <c r="I31" s="66"/>
      <c r="J31" s="69">
        <v>375</v>
      </c>
    </row>
    <row r="32" spans="1:10" s="67" customFormat="1" ht="12" customHeight="1" thickBot="1">
      <c r="A32" s="246"/>
      <c r="B32" s="502"/>
      <c r="C32" s="502"/>
      <c r="G32" s="533"/>
      <c r="H32" s="289">
        <v>189297.20699999999</v>
      </c>
      <c r="I32" s="66"/>
      <c r="J32" s="232">
        <v>49393</v>
      </c>
    </row>
    <row r="33" spans="1:10" s="67" customFormat="1" ht="12.75" thickTop="1">
      <c r="A33" s="246"/>
      <c r="B33" s="502"/>
      <c r="C33" s="502"/>
      <c r="D33" s="502"/>
      <c r="E33" s="502"/>
      <c r="F33" s="502"/>
      <c r="G33" s="502"/>
      <c r="H33" s="347"/>
      <c r="J33" s="347"/>
    </row>
    <row r="34" spans="1:10" s="67" customFormat="1" ht="15" customHeight="1">
      <c r="A34" s="246"/>
      <c r="B34" s="597" t="s">
        <v>1255</v>
      </c>
      <c r="C34" s="663" t="s">
        <v>1631</v>
      </c>
      <c r="D34" s="653"/>
      <c r="E34" s="653"/>
      <c r="F34" s="653"/>
      <c r="G34" s="653"/>
      <c r="H34" s="653"/>
      <c r="I34" s="653"/>
      <c r="J34" s="653"/>
    </row>
    <row r="35" spans="1:10" s="67" customFormat="1" ht="10.5" customHeight="1">
      <c r="A35" s="246"/>
      <c r="B35" s="585"/>
      <c r="C35" s="653"/>
      <c r="D35" s="653"/>
      <c r="E35" s="653"/>
      <c r="F35" s="653"/>
      <c r="G35" s="653"/>
      <c r="H35" s="653"/>
      <c r="I35" s="653"/>
      <c r="J35" s="653"/>
    </row>
    <row r="36" spans="1:10" s="67" customFormat="1" ht="5.25" customHeight="1">
      <c r="A36" s="246"/>
      <c r="B36" s="585"/>
      <c r="C36" s="162"/>
      <c r="D36" s="585"/>
      <c r="E36" s="585"/>
      <c r="F36" s="585"/>
      <c r="G36" s="585"/>
      <c r="H36" s="347"/>
      <c r="J36" s="347"/>
    </row>
    <row r="37" spans="1:10" s="67" customFormat="1" ht="15" customHeight="1">
      <c r="A37" s="246"/>
      <c r="B37" s="597" t="s">
        <v>1256</v>
      </c>
      <c r="C37" s="663" t="s">
        <v>1657</v>
      </c>
      <c r="D37" s="653"/>
      <c r="E37" s="653"/>
      <c r="F37" s="653"/>
      <c r="G37" s="653"/>
      <c r="H37" s="653"/>
      <c r="I37" s="653"/>
      <c r="J37" s="653"/>
    </row>
    <row r="38" spans="1:10" s="67" customFormat="1" ht="15" customHeight="1">
      <c r="A38" s="246"/>
      <c r="B38" s="585"/>
      <c r="C38" s="653"/>
      <c r="D38" s="653"/>
      <c r="E38" s="653"/>
      <c r="F38" s="653"/>
      <c r="G38" s="653"/>
      <c r="H38" s="653"/>
      <c r="I38" s="653"/>
      <c r="J38" s="653"/>
    </row>
    <row r="39" spans="1:10" s="67" customFormat="1" ht="15" customHeight="1">
      <c r="A39" s="246"/>
      <c r="B39" s="585"/>
      <c r="C39" s="653"/>
      <c r="D39" s="653"/>
      <c r="E39" s="653"/>
      <c r="F39" s="653"/>
      <c r="G39" s="653"/>
      <c r="H39" s="653"/>
      <c r="I39" s="653"/>
      <c r="J39" s="653"/>
    </row>
    <row r="40" spans="1:10" s="67" customFormat="1" ht="15" customHeight="1">
      <c r="A40" s="246"/>
      <c r="B40" s="585"/>
      <c r="C40" s="653"/>
      <c r="D40" s="653"/>
      <c r="E40" s="653"/>
      <c r="F40" s="653"/>
      <c r="G40" s="653"/>
      <c r="H40" s="653"/>
      <c r="I40" s="653"/>
      <c r="J40" s="653"/>
    </row>
    <row r="41" spans="1:10" s="67" customFormat="1" ht="12" customHeight="1">
      <c r="A41" s="246"/>
      <c r="B41" s="585"/>
      <c r="C41" s="653"/>
      <c r="D41" s="653"/>
      <c r="E41" s="653"/>
      <c r="F41" s="653"/>
      <c r="G41" s="653"/>
      <c r="H41" s="653"/>
      <c r="I41" s="653"/>
      <c r="J41" s="653"/>
    </row>
    <row r="42" spans="1:10" s="67" customFormat="1" ht="6.75" customHeight="1">
      <c r="A42" s="246"/>
      <c r="B42" s="585"/>
      <c r="C42" s="162"/>
      <c r="D42" s="585"/>
      <c r="E42" s="585"/>
      <c r="F42" s="585"/>
      <c r="G42" s="585"/>
      <c r="H42" s="347"/>
      <c r="J42" s="347"/>
    </row>
    <row r="43" spans="1:10" s="67" customFormat="1" ht="15" customHeight="1">
      <c r="A43" s="246"/>
      <c r="B43" s="597" t="s">
        <v>1574</v>
      </c>
      <c r="C43" s="663" t="s">
        <v>1546</v>
      </c>
      <c r="D43" s="653"/>
      <c r="E43" s="653"/>
      <c r="F43" s="653"/>
      <c r="G43" s="653"/>
      <c r="H43" s="653"/>
      <c r="I43" s="653"/>
      <c r="J43" s="653"/>
    </row>
    <row r="44" spans="1:10" s="67" customFormat="1" ht="15" customHeight="1">
      <c r="A44" s="246"/>
      <c r="B44" s="585"/>
      <c r="C44" s="653"/>
      <c r="D44" s="653"/>
      <c r="E44" s="653"/>
      <c r="F44" s="653"/>
      <c r="G44" s="653"/>
      <c r="H44" s="653"/>
      <c r="I44" s="653"/>
      <c r="J44" s="653"/>
    </row>
    <row r="45" spans="1:10" s="67" customFormat="1" ht="6.75" customHeight="1">
      <c r="A45" s="246"/>
      <c r="B45" s="585"/>
      <c r="C45" s="653"/>
      <c r="D45" s="653"/>
      <c r="E45" s="653"/>
      <c r="F45" s="653"/>
      <c r="G45" s="653"/>
      <c r="H45" s="653"/>
      <c r="I45" s="653"/>
      <c r="J45" s="653"/>
    </row>
    <row r="46" spans="1:10" s="67" customFormat="1" ht="6" customHeight="1">
      <c r="A46" s="246"/>
      <c r="B46" s="585"/>
      <c r="C46" s="162"/>
      <c r="D46" s="585"/>
      <c r="E46" s="585"/>
      <c r="F46" s="585"/>
      <c r="G46" s="585"/>
      <c r="H46" s="347"/>
      <c r="J46" s="347"/>
    </row>
    <row r="47" spans="1:10" s="67" customFormat="1" ht="15" customHeight="1">
      <c r="A47" s="246"/>
      <c r="B47" s="597" t="s">
        <v>1633</v>
      </c>
      <c r="C47" s="663" t="s">
        <v>1712</v>
      </c>
      <c r="D47" s="653"/>
      <c r="E47" s="653"/>
      <c r="F47" s="653"/>
      <c r="G47" s="653"/>
      <c r="H47" s="653"/>
      <c r="I47" s="653"/>
      <c r="J47" s="653"/>
    </row>
    <row r="48" spans="1:10" s="67" customFormat="1" ht="15" customHeight="1">
      <c r="A48" s="246"/>
      <c r="B48" s="585"/>
      <c r="C48" s="653"/>
      <c r="D48" s="653"/>
      <c r="E48" s="653"/>
      <c r="F48" s="653"/>
      <c r="G48" s="653"/>
      <c r="H48" s="653"/>
      <c r="I48" s="653"/>
      <c r="J48" s="653"/>
    </row>
    <row r="49" spans="1:10" s="67" customFormat="1" ht="15" customHeight="1">
      <c r="A49" s="246"/>
      <c r="B49" s="585"/>
      <c r="C49" s="653"/>
      <c r="D49" s="653"/>
      <c r="E49" s="653"/>
      <c r="F49" s="653"/>
      <c r="G49" s="653"/>
      <c r="H49" s="653"/>
      <c r="I49" s="653"/>
      <c r="J49" s="653"/>
    </row>
    <row r="50" spans="1:10" s="67" customFormat="1" ht="2.25" customHeight="1">
      <c r="A50" s="246"/>
      <c r="B50" s="585"/>
      <c r="C50" s="653"/>
      <c r="D50" s="653"/>
      <c r="E50" s="653"/>
      <c r="F50" s="653"/>
      <c r="G50" s="653"/>
      <c r="H50" s="653"/>
      <c r="I50" s="653"/>
      <c r="J50" s="653"/>
    </row>
    <row r="51" spans="1:10" s="67" customFormat="1" ht="6" customHeight="1">
      <c r="A51" s="246"/>
      <c r="B51" s="585"/>
      <c r="C51" s="162"/>
      <c r="D51" s="585"/>
      <c r="E51" s="585"/>
      <c r="F51" s="585"/>
      <c r="G51" s="585"/>
      <c r="H51" s="347"/>
      <c r="J51" s="347"/>
    </row>
    <row r="52" spans="1:10" s="67" customFormat="1" ht="15" customHeight="1">
      <c r="A52" s="246"/>
      <c r="B52" s="597" t="s">
        <v>1634</v>
      </c>
      <c r="C52" s="663" t="s">
        <v>1632</v>
      </c>
      <c r="D52" s="653"/>
      <c r="E52" s="653"/>
      <c r="F52" s="653"/>
      <c r="G52" s="653"/>
      <c r="H52" s="653"/>
      <c r="I52" s="653"/>
      <c r="J52" s="653"/>
    </row>
    <row r="53" spans="1:10" s="67" customFormat="1" ht="15" customHeight="1">
      <c r="A53" s="246"/>
      <c r="B53" s="585"/>
      <c r="C53" s="653"/>
      <c r="D53" s="653"/>
      <c r="E53" s="653"/>
      <c r="F53" s="653"/>
      <c r="G53" s="653"/>
      <c r="H53" s="653"/>
      <c r="I53" s="653"/>
      <c r="J53" s="653"/>
    </row>
    <row r="54" spans="1:10" s="219" customFormat="1" ht="12" customHeight="1">
      <c r="A54" s="246"/>
      <c r="B54" s="85"/>
      <c r="C54" s="59"/>
      <c r="D54" s="481"/>
      <c r="E54" s="481"/>
      <c r="F54" s="481"/>
      <c r="G54" s="481"/>
      <c r="H54" s="66"/>
      <c r="I54" s="66"/>
      <c r="J54" s="66"/>
    </row>
    <row r="55" spans="1:10" s="219" customFormat="1" ht="12" customHeight="1">
      <c r="A55" s="194">
        <v>6.6</v>
      </c>
      <c r="B55" s="632" t="s">
        <v>1679</v>
      </c>
      <c r="C55" s="640"/>
      <c r="D55" s="640"/>
      <c r="E55" s="640"/>
      <c r="F55" s="640"/>
      <c r="G55" s="640"/>
      <c r="H55" s="640"/>
      <c r="I55" s="640"/>
      <c r="J55" s="640"/>
    </row>
    <row r="56" spans="1:10" s="219" customFormat="1" ht="12" customHeight="1">
      <c r="A56" s="194"/>
      <c r="B56" s="632"/>
      <c r="C56" s="640"/>
      <c r="D56" s="640"/>
      <c r="E56" s="640"/>
      <c r="F56" s="640"/>
      <c r="G56" s="640"/>
      <c r="H56" s="640"/>
      <c r="I56" s="640"/>
      <c r="J56" s="640"/>
    </row>
    <row r="57" spans="1:10" s="219" customFormat="1" ht="12" customHeight="1">
      <c r="A57" s="194"/>
      <c r="B57" s="632"/>
      <c r="C57" s="640"/>
      <c r="D57" s="640"/>
      <c r="E57" s="640"/>
      <c r="F57" s="640"/>
      <c r="G57" s="640"/>
      <c r="H57" s="640"/>
      <c r="I57" s="640"/>
      <c r="J57" s="640"/>
    </row>
    <row r="58" spans="1:10" s="219" customFormat="1" ht="12" customHeight="1">
      <c r="A58" s="194"/>
      <c r="B58" s="632"/>
      <c r="C58" s="640"/>
      <c r="D58" s="640"/>
      <c r="E58" s="640"/>
      <c r="F58" s="640"/>
      <c r="G58" s="640"/>
      <c r="H58" s="640"/>
      <c r="I58" s="640"/>
      <c r="J58" s="640"/>
    </row>
    <row r="59" spans="1:10" s="219" customFormat="1" ht="12" customHeight="1">
      <c r="A59" s="194"/>
      <c r="B59" s="640"/>
      <c r="C59" s="640"/>
      <c r="D59" s="640"/>
      <c r="E59" s="640"/>
      <c r="F59" s="640"/>
      <c r="G59" s="640"/>
      <c r="H59" s="640"/>
      <c r="I59" s="640"/>
      <c r="J59" s="640"/>
    </row>
    <row r="60" spans="1:10" s="219" customFormat="1" ht="12" customHeight="1">
      <c r="A60" s="194"/>
      <c r="B60" s="640"/>
      <c r="C60" s="640"/>
      <c r="D60" s="640"/>
      <c r="E60" s="640"/>
      <c r="F60" s="640"/>
      <c r="G60" s="640"/>
      <c r="H60" s="640"/>
      <c r="I60" s="640"/>
      <c r="J60" s="640"/>
    </row>
    <row r="61" spans="1:10" s="219" customFormat="1" ht="12" customHeight="1">
      <c r="A61" s="194"/>
      <c r="B61" s="640"/>
      <c r="C61" s="640"/>
      <c r="D61" s="640"/>
      <c r="E61" s="640"/>
      <c r="F61" s="640"/>
      <c r="G61" s="640"/>
      <c r="H61" s="640"/>
      <c r="I61" s="640"/>
      <c r="J61" s="640"/>
    </row>
    <row r="62" spans="1:10" s="219" customFormat="1"/>
    <row r="63" spans="1:10" s="219" customFormat="1" ht="12" customHeight="1"/>
    <row r="64" spans="1:10" s="219" customFormat="1" ht="12" customHeight="1"/>
    <row r="65" s="219" customFormat="1" ht="12" customHeight="1"/>
    <row r="66" s="219" customFormat="1" ht="12" customHeight="1"/>
    <row r="67" s="219" customFormat="1" ht="12" customHeight="1"/>
    <row r="68" s="219" customFormat="1" ht="12" customHeight="1"/>
    <row r="69" s="219" customFormat="1" ht="5.25" customHeight="1"/>
    <row r="70" s="219" customFormat="1" ht="12" customHeight="1"/>
    <row r="71" s="219" customFormat="1" ht="12" customHeight="1"/>
    <row r="72" s="219" customFormat="1" ht="12" customHeight="1"/>
    <row r="73" s="219" customFormat="1" ht="12" customHeight="1"/>
    <row r="74" s="219" customFormat="1" ht="12" customHeight="1"/>
    <row r="75" s="219" customFormat="1" ht="12" customHeight="1"/>
    <row r="76" s="219" customFormat="1" ht="12" customHeight="1"/>
    <row r="77" s="219" customFormat="1" ht="12" customHeight="1"/>
    <row r="78" s="219" customFormat="1" ht="12" customHeight="1"/>
    <row r="79" s="219" customFormat="1" ht="12" customHeight="1"/>
    <row r="80" s="219" customFormat="1" ht="3" customHeight="1"/>
  </sheetData>
  <customSheetViews>
    <customSheetView guid="{84FBBE83-FF6F-4C76-A58E-D04643F715A5}" showPageBreaks="1" printArea="1" hiddenRows="1" view="pageBreakPreview" topLeftCell="A46">
      <selection activeCell="K26" sqref="K26"/>
      <pageMargins left="0.75" right="0.5" top="0.5" bottom="0.25" header="0.17" footer="0.42"/>
      <printOptions horizontalCentered="1"/>
      <pageSetup paperSize="9" fitToWidth="12" fitToHeight="12" orientation="portrait" r:id="rId1"/>
      <headerFooter alignWithMargins="0">
        <oddFooter>&amp;C8 of 11</oddFooter>
      </headerFooter>
    </customSheetView>
  </customSheetViews>
  <mergeCells count="7">
    <mergeCell ref="H2:J2"/>
    <mergeCell ref="B55:J61"/>
    <mergeCell ref="C34:J35"/>
    <mergeCell ref="C37:J41"/>
    <mergeCell ref="C43:J45"/>
    <mergeCell ref="C47:J50"/>
    <mergeCell ref="C52:J53"/>
  </mergeCells>
  <phoneticPr fontId="8" type="noConversion"/>
  <pageMargins left="0.75" right="0.5" top="0.75" bottom="0.5" header="0.42" footer="0.17"/>
  <pageSetup paperSize="9" scale="94" orientation="portrait" r:id="rId2"/>
  <headerFooter alignWithMargins="0">
    <oddFooter>&amp;C14 of 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view="pageBreakPreview" topLeftCell="A49" zoomScaleSheetLayoutView="100" workbookViewId="0">
      <selection activeCell="I71" sqref="I71"/>
    </sheetView>
  </sheetViews>
  <sheetFormatPr defaultRowHeight="15" customHeight="1"/>
  <cols>
    <col min="1" max="1" width="4.5" style="115" customWidth="1"/>
    <col min="2" max="2" width="3.625" style="196" customWidth="1"/>
    <col min="3" max="3" width="26.625" style="196" customWidth="1"/>
    <col min="4" max="4" width="4" style="196" customWidth="1"/>
    <col min="5" max="5" width="11.875" style="200" customWidth="1"/>
    <col min="6" max="6" width="0.375" style="196" customWidth="1"/>
    <col min="7" max="7" width="8.5" style="200" customWidth="1"/>
    <col min="8" max="8" width="0.375" style="196" customWidth="1"/>
    <col min="9" max="9" width="13.875" style="200" customWidth="1"/>
    <col min="10" max="10" width="0.375" style="196" customWidth="1"/>
    <col min="11" max="11" width="12" style="200" customWidth="1"/>
    <col min="12" max="16384" width="9" style="196"/>
  </cols>
  <sheetData>
    <row r="1" spans="1:11" ht="15" customHeight="1">
      <c r="F1" s="219"/>
      <c r="G1" s="219"/>
      <c r="I1" s="599" t="s">
        <v>1535</v>
      </c>
      <c r="J1" s="599"/>
      <c r="K1" s="598"/>
    </row>
    <row r="2" spans="1:11" ht="15" customHeight="1">
      <c r="F2" s="219"/>
      <c r="G2" s="219"/>
      <c r="I2" s="586" t="s">
        <v>1561</v>
      </c>
      <c r="J2" s="587"/>
      <c r="K2" s="586" t="s">
        <v>1521</v>
      </c>
    </row>
    <row r="3" spans="1:11" ht="15" customHeight="1">
      <c r="A3" s="194">
        <v>6.6999999999999993</v>
      </c>
      <c r="B3" s="87" t="s">
        <v>1690</v>
      </c>
      <c r="C3" s="225"/>
      <c r="D3" s="37"/>
      <c r="E3" s="195"/>
      <c r="F3" s="219"/>
      <c r="G3" s="219"/>
      <c r="I3" s="645" t="s">
        <v>823</v>
      </c>
      <c r="J3" s="645"/>
      <c r="K3" s="645"/>
    </row>
    <row r="4" spans="1:11" ht="15" customHeight="1">
      <c r="A4" s="194"/>
      <c r="B4" s="90" t="s">
        <v>1710</v>
      </c>
      <c r="C4" s="225"/>
      <c r="D4" s="37"/>
      <c r="E4" s="195"/>
      <c r="F4" s="219"/>
      <c r="G4" s="219"/>
      <c r="I4" s="219"/>
      <c r="J4" s="219"/>
      <c r="K4" s="219"/>
    </row>
    <row r="5" spans="1:11" ht="15" customHeight="1">
      <c r="A5" s="194"/>
      <c r="B5" s="199" t="s">
        <v>113</v>
      </c>
      <c r="C5" s="225"/>
      <c r="D5" s="225"/>
      <c r="E5" s="195"/>
      <c r="F5" s="219"/>
      <c r="G5" s="219"/>
      <c r="I5" s="471">
        <v>2948343</v>
      </c>
      <c r="J5" s="105"/>
      <c r="K5" s="106">
        <v>3748367</v>
      </c>
    </row>
    <row r="6" spans="1:11" ht="15" customHeight="1">
      <c r="A6" s="194"/>
      <c r="B6" s="91" t="s">
        <v>41</v>
      </c>
      <c r="C6" s="225"/>
      <c r="D6" s="225"/>
      <c r="E6" s="195"/>
      <c r="F6" s="219"/>
      <c r="G6" s="219"/>
      <c r="I6" s="471">
        <v>-2982554</v>
      </c>
      <c r="J6" s="105"/>
      <c r="K6" s="106">
        <v>-4550374</v>
      </c>
    </row>
    <row r="7" spans="1:11" ht="15" customHeight="1" thickBot="1">
      <c r="A7" s="194"/>
      <c r="B7" s="57"/>
      <c r="C7" s="225"/>
      <c r="D7" s="225"/>
      <c r="E7" s="195"/>
      <c r="F7" s="219"/>
      <c r="G7" s="219"/>
      <c r="I7" s="472">
        <v>-34211</v>
      </c>
      <c r="J7" s="105"/>
      <c r="K7" s="107">
        <v>-802007</v>
      </c>
    </row>
    <row r="8" spans="1:11" ht="6.75" customHeight="1" thickTop="1">
      <c r="F8" s="219"/>
      <c r="G8" s="219"/>
      <c r="I8" s="196"/>
      <c r="J8" s="200"/>
      <c r="K8" s="196"/>
    </row>
    <row r="9" spans="1:11" ht="15" customHeight="1">
      <c r="F9" s="219"/>
      <c r="G9" s="219"/>
      <c r="I9" s="664" t="s">
        <v>1535</v>
      </c>
      <c r="J9" s="664"/>
      <c r="K9" s="664"/>
    </row>
    <row r="10" spans="1:11" ht="15" customHeight="1">
      <c r="A10" s="274">
        <v>6.7999999999999989</v>
      </c>
      <c r="B10" s="87" t="s">
        <v>1547</v>
      </c>
      <c r="C10" s="225"/>
      <c r="D10" s="89"/>
      <c r="E10" s="195"/>
      <c r="F10" s="219"/>
      <c r="G10" s="219"/>
      <c r="I10" s="586" t="s">
        <v>1561</v>
      </c>
      <c r="J10" s="587"/>
      <c r="K10" s="604" t="s">
        <v>1658</v>
      </c>
    </row>
    <row r="11" spans="1:11" ht="15" customHeight="1">
      <c r="A11" s="194"/>
      <c r="B11" s="90" t="s">
        <v>1641</v>
      </c>
      <c r="C11" s="225"/>
      <c r="D11" s="37"/>
      <c r="E11" s="195"/>
      <c r="F11" s="219"/>
      <c r="G11" s="219"/>
      <c r="I11" s="645" t="s">
        <v>823</v>
      </c>
      <c r="J11" s="645"/>
      <c r="K11" s="645"/>
    </row>
    <row r="12" spans="1:11" ht="15" customHeight="1">
      <c r="A12" s="197"/>
      <c r="B12" s="90" t="s">
        <v>1642</v>
      </c>
      <c r="C12" s="226"/>
      <c r="D12" s="198"/>
      <c r="E12" s="226"/>
      <c r="F12" s="219"/>
      <c r="G12" s="219"/>
      <c r="I12" s="219"/>
      <c r="J12" s="219"/>
      <c r="K12" s="219"/>
    </row>
    <row r="13" spans="1:11" ht="15" customHeight="1">
      <c r="A13" s="194"/>
      <c r="B13" s="199" t="s">
        <v>113</v>
      </c>
      <c r="C13" s="225"/>
      <c r="D13" s="225"/>
      <c r="E13" s="195"/>
      <c r="F13" s="219"/>
      <c r="G13" s="219"/>
      <c r="I13" s="518">
        <v>65363709</v>
      </c>
      <c r="K13" s="200">
        <v>71282737</v>
      </c>
    </row>
    <row r="14" spans="1:11" ht="15" customHeight="1">
      <c r="A14" s="194"/>
      <c r="B14" s="91" t="s">
        <v>42</v>
      </c>
      <c r="C14" s="225"/>
      <c r="D14" s="225"/>
      <c r="E14" s="195"/>
      <c r="F14" s="219"/>
      <c r="G14" s="219"/>
      <c r="I14" s="519">
        <v>-12844143</v>
      </c>
      <c r="J14" s="105"/>
      <c r="K14" s="109">
        <v>-11283033</v>
      </c>
    </row>
    <row r="15" spans="1:11" ht="15" customHeight="1">
      <c r="A15" s="194"/>
      <c r="B15" s="51"/>
      <c r="C15" s="225"/>
      <c r="D15" s="225"/>
      <c r="E15" s="195"/>
      <c r="F15" s="219"/>
      <c r="G15" s="219"/>
      <c r="I15" s="520">
        <v>52519566</v>
      </c>
      <c r="J15" s="108"/>
      <c r="K15" s="108">
        <v>59999704</v>
      </c>
    </row>
    <row r="16" spans="1:11" ht="15" customHeight="1">
      <c r="A16" s="194"/>
      <c r="B16" s="57" t="s">
        <v>1584</v>
      </c>
      <c r="C16" s="225"/>
      <c r="D16" s="225"/>
      <c r="E16" s="195"/>
      <c r="F16" s="219"/>
      <c r="G16" s="219"/>
      <c r="I16" s="521"/>
      <c r="J16" s="223"/>
      <c r="K16" s="223"/>
    </row>
    <row r="17" spans="1:11" ht="15" customHeight="1">
      <c r="A17" s="194"/>
      <c r="B17" s="92" t="s">
        <v>1585</v>
      </c>
      <c r="C17" s="225"/>
      <c r="D17" s="225"/>
      <c r="E17" s="195"/>
      <c r="F17" s="219"/>
      <c r="G17" s="219"/>
      <c r="I17" s="522">
        <v>-54895138</v>
      </c>
      <c r="J17" s="223"/>
      <c r="K17" s="531">
        <v>-67037568</v>
      </c>
    </row>
    <row r="18" spans="1:11" ht="15" customHeight="1" thickBot="1">
      <c r="A18" s="194"/>
      <c r="B18" s="92"/>
      <c r="C18" s="225"/>
      <c r="D18" s="225"/>
      <c r="E18" s="195"/>
      <c r="F18" s="219"/>
      <c r="G18" s="219"/>
      <c r="I18" s="523">
        <v>-2375572</v>
      </c>
      <c r="J18" s="223"/>
      <c r="K18" s="110">
        <v>-7037864</v>
      </c>
    </row>
    <row r="19" spans="1:11" ht="15" customHeight="1" thickTop="1"/>
    <row r="20" spans="1:11" ht="15" customHeight="1">
      <c r="A20" s="274">
        <v>6.9</v>
      </c>
      <c r="B20" s="632" t="s">
        <v>1694</v>
      </c>
      <c r="C20" s="633"/>
      <c r="D20" s="633"/>
      <c r="E20" s="633"/>
      <c r="F20" s="633"/>
      <c r="G20" s="633"/>
      <c r="H20" s="633"/>
      <c r="I20" s="633"/>
      <c r="J20" s="633"/>
      <c r="K20" s="633"/>
    </row>
    <row r="21" spans="1:11" ht="15" customHeight="1">
      <c r="B21" s="633"/>
      <c r="C21" s="633"/>
      <c r="D21" s="633"/>
      <c r="E21" s="633"/>
      <c r="F21" s="633"/>
      <c r="G21" s="633"/>
      <c r="H21" s="633"/>
      <c r="I21" s="633"/>
      <c r="J21" s="633"/>
      <c r="K21" s="633"/>
    </row>
    <row r="22" spans="1:11" ht="18.75" customHeight="1">
      <c r="B22" s="633"/>
      <c r="C22" s="633"/>
      <c r="D22" s="633"/>
      <c r="E22" s="633"/>
      <c r="F22" s="633"/>
      <c r="G22" s="633"/>
      <c r="H22" s="633"/>
      <c r="I22" s="633"/>
      <c r="J22" s="633"/>
      <c r="K22" s="633"/>
    </row>
    <row r="23" spans="1:11" ht="13.5" customHeight="1">
      <c r="B23" s="633"/>
      <c r="C23" s="633"/>
      <c r="D23" s="633"/>
      <c r="E23" s="633"/>
      <c r="F23" s="633"/>
      <c r="G23" s="633"/>
      <c r="H23" s="633"/>
      <c r="I23" s="633"/>
      <c r="J23" s="633"/>
      <c r="K23" s="633"/>
    </row>
    <row r="25" spans="1:11" ht="15" customHeight="1">
      <c r="A25" s="255">
        <v>7</v>
      </c>
      <c r="B25" s="227" t="s">
        <v>12</v>
      </c>
      <c r="C25" s="228"/>
      <c r="D25" s="228"/>
      <c r="E25" s="229"/>
      <c r="F25" s="234"/>
      <c r="G25" s="250"/>
      <c r="H25" s="234"/>
      <c r="I25" s="646" t="s">
        <v>1598</v>
      </c>
      <c r="J25" s="587"/>
      <c r="K25" s="517" t="s">
        <v>1469</v>
      </c>
    </row>
    <row r="26" spans="1:11" ht="15" customHeight="1">
      <c r="A26" s="255"/>
      <c r="B26" s="227"/>
      <c r="C26" s="228"/>
      <c r="D26" s="228"/>
      <c r="E26" s="229"/>
      <c r="F26" s="234"/>
      <c r="G26" s="250"/>
      <c r="H26" s="234"/>
      <c r="I26" s="647"/>
      <c r="J26" s="587"/>
      <c r="K26" s="517" t="s">
        <v>1561</v>
      </c>
    </row>
    <row r="27" spans="1:11" ht="15" customHeight="1">
      <c r="A27" s="255"/>
      <c r="B27" s="227"/>
      <c r="C27" s="228"/>
      <c r="D27" s="228"/>
      <c r="E27" s="229"/>
      <c r="F27" s="234"/>
      <c r="G27" s="250"/>
      <c r="H27" s="234"/>
      <c r="I27" s="6" t="s">
        <v>93</v>
      </c>
      <c r="J27" s="587"/>
      <c r="K27" s="6" t="s">
        <v>94</v>
      </c>
    </row>
    <row r="28" spans="1:11" ht="15" customHeight="1">
      <c r="A28" s="255"/>
      <c r="B28" s="227"/>
      <c r="C28" s="228"/>
      <c r="D28" s="228"/>
      <c r="E28" s="229"/>
      <c r="F28" s="234"/>
      <c r="G28" s="250"/>
      <c r="H28" s="234"/>
      <c r="I28" s="645" t="s">
        <v>21</v>
      </c>
      <c r="J28" s="645"/>
      <c r="K28" s="645"/>
    </row>
    <row r="29" spans="1:11" ht="15" customHeight="1">
      <c r="A29" s="136"/>
      <c r="B29" s="230" t="s">
        <v>824</v>
      </c>
      <c r="C29" s="5"/>
      <c r="D29" s="5"/>
      <c r="E29" s="229"/>
      <c r="F29" s="234"/>
      <c r="G29" s="250"/>
      <c r="H29" s="234"/>
      <c r="I29" s="290">
        <v>169717</v>
      </c>
      <c r="K29" s="111">
        <v>377966</v>
      </c>
    </row>
    <row r="30" spans="1:11" ht="15" customHeight="1">
      <c r="A30" s="136"/>
      <c r="B30" s="230" t="s">
        <v>1582</v>
      </c>
      <c r="C30" s="5"/>
      <c r="D30" s="5"/>
      <c r="E30" s="229"/>
      <c r="F30" s="234"/>
      <c r="G30" s="250"/>
      <c r="H30" s="234"/>
      <c r="I30" s="319">
        <v>23705</v>
      </c>
      <c r="K30" s="320">
        <v>23705</v>
      </c>
    </row>
    <row r="31" spans="1:11" ht="15" customHeight="1">
      <c r="A31" s="136"/>
      <c r="B31" s="230" t="s">
        <v>1479</v>
      </c>
      <c r="C31" s="5"/>
      <c r="D31" s="5"/>
      <c r="E31" s="229"/>
      <c r="F31" s="234"/>
      <c r="G31" s="250"/>
      <c r="H31" s="234"/>
      <c r="I31" s="321">
        <v>-23705</v>
      </c>
      <c r="K31" s="322">
        <v>-23705</v>
      </c>
    </row>
    <row r="32" spans="1:11" ht="15" customHeight="1">
      <c r="A32" s="136"/>
      <c r="B32" s="230"/>
      <c r="C32" s="5"/>
      <c r="D32" s="5"/>
      <c r="E32" s="229"/>
      <c r="F32" s="234"/>
      <c r="G32" s="250"/>
      <c r="H32" s="234"/>
      <c r="I32" s="290">
        <v>0</v>
      </c>
      <c r="K32" s="111">
        <v>0</v>
      </c>
    </row>
    <row r="33" spans="1:11" ht="15" customHeight="1">
      <c r="A33" s="136"/>
      <c r="B33" s="230" t="s">
        <v>1480</v>
      </c>
      <c r="C33" s="5"/>
      <c r="D33" s="5"/>
      <c r="E33" s="229"/>
      <c r="F33" s="234"/>
      <c r="G33" s="250"/>
      <c r="H33" s="234"/>
      <c r="I33" s="319">
        <v>51267</v>
      </c>
      <c r="K33" s="320">
        <v>51267</v>
      </c>
    </row>
    <row r="34" spans="1:11" ht="15" customHeight="1">
      <c r="A34" s="136"/>
      <c r="B34" s="230" t="s">
        <v>1481</v>
      </c>
      <c r="C34" s="5"/>
      <c r="D34" s="5"/>
      <c r="E34" s="229"/>
      <c r="F34" s="234"/>
      <c r="G34" s="250"/>
      <c r="H34" s="234"/>
      <c r="I34" s="321">
        <v>-51267</v>
      </c>
      <c r="K34" s="322">
        <v>-51267</v>
      </c>
    </row>
    <row r="35" spans="1:11" ht="15" customHeight="1">
      <c r="A35" s="136"/>
      <c r="B35" s="230"/>
      <c r="C35" s="5"/>
      <c r="D35" s="5"/>
      <c r="E35" s="229"/>
      <c r="F35" s="234"/>
      <c r="G35" s="250"/>
      <c r="H35" s="234"/>
      <c r="I35" s="290">
        <v>0</v>
      </c>
      <c r="K35" s="290">
        <v>0</v>
      </c>
    </row>
    <row r="36" spans="1:11" ht="15" customHeight="1">
      <c r="A36" s="136"/>
      <c r="B36" s="230" t="s">
        <v>1482</v>
      </c>
      <c r="C36" s="5"/>
      <c r="D36" s="5"/>
      <c r="E36" s="229"/>
      <c r="F36" s="234"/>
      <c r="G36" s="250"/>
      <c r="H36" s="234"/>
      <c r="I36" s="290">
        <v>7424</v>
      </c>
      <c r="K36" s="111">
        <v>121</v>
      </c>
    </row>
    <row r="37" spans="1:11" ht="15" customHeight="1">
      <c r="A37" s="136"/>
      <c r="B37" s="230"/>
      <c r="C37" s="5"/>
      <c r="D37" s="5"/>
      <c r="E37" s="229"/>
      <c r="F37" s="234"/>
      <c r="G37" s="250"/>
      <c r="H37" s="234"/>
      <c r="I37" s="290"/>
      <c r="K37" s="111"/>
    </row>
    <row r="38" spans="1:11" ht="15" customHeight="1">
      <c r="A38" s="136"/>
      <c r="B38" s="230" t="s">
        <v>1483</v>
      </c>
      <c r="C38" s="5"/>
      <c r="D38" s="5"/>
      <c r="E38" s="229"/>
      <c r="F38" s="234"/>
      <c r="G38" s="276">
        <v>7.1</v>
      </c>
      <c r="H38" s="234"/>
      <c r="I38" s="319">
        <v>150000</v>
      </c>
      <c r="K38" s="320">
        <v>150000</v>
      </c>
    </row>
    <row r="39" spans="1:11" ht="15" customHeight="1">
      <c r="A39" s="136"/>
      <c r="B39" s="230" t="s">
        <v>1479</v>
      </c>
      <c r="C39" s="5"/>
      <c r="D39" s="5"/>
      <c r="E39" s="229"/>
      <c r="F39" s="234"/>
      <c r="G39" s="250"/>
      <c r="H39" s="234"/>
      <c r="I39" s="321">
        <v>-150000</v>
      </c>
      <c r="K39" s="322">
        <v>-150000</v>
      </c>
    </row>
    <row r="40" spans="1:11" ht="15" customHeight="1">
      <c r="A40" s="136"/>
      <c r="B40" s="230"/>
      <c r="C40" s="5"/>
      <c r="D40" s="5"/>
      <c r="E40" s="231"/>
      <c r="F40" s="234"/>
      <c r="G40" s="250"/>
      <c r="H40" s="234"/>
      <c r="I40" s="290">
        <v>0</v>
      </c>
      <c r="K40" s="111">
        <v>0</v>
      </c>
    </row>
    <row r="41" spans="1:11" ht="15" customHeight="1">
      <c r="A41" s="136"/>
      <c r="B41" s="230" t="s">
        <v>831</v>
      </c>
      <c r="C41" s="5"/>
      <c r="D41" s="5"/>
      <c r="E41" s="231"/>
      <c r="F41" s="234"/>
      <c r="G41" s="250"/>
      <c r="H41" s="234"/>
      <c r="I41" s="319">
        <v>14694</v>
      </c>
      <c r="K41" s="320">
        <v>14694</v>
      </c>
    </row>
    <row r="42" spans="1:11" ht="15" customHeight="1">
      <c r="A42" s="136"/>
      <c r="B42" s="230" t="s">
        <v>1479</v>
      </c>
      <c r="C42" s="5"/>
      <c r="D42" s="5"/>
      <c r="E42" s="231"/>
      <c r="F42" s="234"/>
      <c r="G42" s="250"/>
      <c r="H42" s="234"/>
      <c r="I42" s="321">
        <v>-14694</v>
      </c>
      <c r="K42" s="322">
        <v>-14694</v>
      </c>
    </row>
    <row r="43" spans="1:11" ht="15" customHeight="1">
      <c r="A43" s="136"/>
      <c r="B43" s="230"/>
      <c r="C43" s="5"/>
      <c r="D43" s="5"/>
      <c r="E43" s="231"/>
      <c r="F43" s="234"/>
      <c r="G43" s="250"/>
      <c r="H43" s="234"/>
      <c r="I43" s="290">
        <v>0</v>
      </c>
      <c r="K43" s="290">
        <v>0</v>
      </c>
    </row>
    <row r="44" spans="1:11" ht="15" customHeight="1" thickBot="1">
      <c r="A44" s="194"/>
      <c r="B44" s="271"/>
      <c r="C44" s="269"/>
      <c r="D44" s="270"/>
      <c r="E44" s="269"/>
      <c r="F44" s="269"/>
      <c r="G44" s="269"/>
      <c r="H44" s="269"/>
      <c r="I44" s="289">
        <v>177141</v>
      </c>
      <c r="K44" s="232">
        <v>378087</v>
      </c>
    </row>
    <row r="45" spans="1:11" ht="6" customHeight="1" thickTop="1">
      <c r="A45" s="194"/>
      <c r="B45" s="271"/>
      <c r="C45" s="269"/>
      <c r="D45" s="270"/>
      <c r="E45" s="269"/>
      <c r="F45" s="269"/>
      <c r="G45" s="269"/>
      <c r="H45" s="269"/>
      <c r="I45" s="281"/>
      <c r="K45" s="60"/>
    </row>
    <row r="46" spans="1:11" s="67" customFormat="1" ht="15" customHeight="1">
      <c r="A46" s="326">
        <v>7.1</v>
      </c>
      <c r="B46" s="665" t="s">
        <v>1548</v>
      </c>
      <c r="C46" s="666"/>
      <c r="D46" s="666"/>
      <c r="E46" s="666"/>
      <c r="F46" s="666"/>
      <c r="G46" s="666"/>
      <c r="H46" s="666"/>
      <c r="I46" s="666"/>
      <c r="J46" s="666"/>
      <c r="K46" s="666"/>
    </row>
    <row r="47" spans="1:11" s="67" customFormat="1" ht="15" customHeight="1">
      <c r="A47" s="246"/>
      <c r="B47" s="666"/>
      <c r="C47" s="666"/>
      <c r="D47" s="666"/>
      <c r="E47" s="666"/>
      <c r="F47" s="666"/>
      <c r="G47" s="666"/>
      <c r="H47" s="666"/>
      <c r="I47" s="666"/>
      <c r="J47" s="666"/>
      <c r="K47" s="666"/>
    </row>
    <row r="48" spans="1:11" s="67" customFormat="1" ht="15" customHeight="1">
      <c r="A48" s="246"/>
      <c r="B48" s="666"/>
      <c r="C48" s="666"/>
      <c r="D48" s="666"/>
      <c r="E48" s="666"/>
      <c r="F48" s="666"/>
      <c r="G48" s="666"/>
      <c r="H48" s="666"/>
      <c r="I48" s="666"/>
      <c r="J48" s="666"/>
      <c r="K48" s="666"/>
    </row>
    <row r="49" spans="1:11" s="67" customFormat="1" ht="15" customHeight="1">
      <c r="A49" s="323"/>
      <c r="B49" s="666"/>
      <c r="C49" s="666"/>
      <c r="D49" s="666"/>
      <c r="E49" s="666"/>
      <c r="F49" s="666"/>
      <c r="G49" s="666"/>
      <c r="H49" s="666"/>
      <c r="I49" s="666"/>
      <c r="J49" s="666"/>
      <c r="K49" s="666"/>
    </row>
    <row r="50" spans="1:11" ht="15" customHeight="1">
      <c r="A50" s="194"/>
      <c r="B50" s="51"/>
      <c r="C50" s="195"/>
      <c r="D50" s="193"/>
      <c r="E50" s="195"/>
      <c r="F50" s="234"/>
      <c r="G50" s="250"/>
      <c r="H50" s="234"/>
      <c r="I50" s="646" t="s">
        <v>1598</v>
      </c>
      <c r="J50" s="587"/>
      <c r="K50" s="517" t="s">
        <v>1469</v>
      </c>
    </row>
    <row r="51" spans="1:11" ht="15" customHeight="1">
      <c r="A51" s="194"/>
      <c r="B51" s="51"/>
      <c r="C51" s="195"/>
      <c r="D51" s="193"/>
      <c r="E51" s="195"/>
      <c r="F51" s="234"/>
      <c r="G51" s="250"/>
      <c r="H51" s="234"/>
      <c r="I51" s="647"/>
      <c r="J51" s="587"/>
      <c r="K51" s="517" t="s">
        <v>1561</v>
      </c>
    </row>
    <row r="52" spans="1:11" ht="15" customHeight="1">
      <c r="A52" s="194"/>
      <c r="B52" s="51"/>
      <c r="C52" s="195"/>
      <c r="D52" s="193"/>
      <c r="E52" s="195"/>
      <c r="F52" s="234"/>
      <c r="G52" s="250"/>
      <c r="H52" s="234"/>
      <c r="I52" s="6" t="s">
        <v>93</v>
      </c>
      <c r="J52" s="587"/>
      <c r="K52" s="6" t="s">
        <v>94</v>
      </c>
    </row>
    <row r="53" spans="1:11" ht="15" customHeight="1">
      <c r="A53" s="207">
        <v>8</v>
      </c>
      <c r="B53" s="188" t="s">
        <v>829</v>
      </c>
      <c r="C53" s="226"/>
      <c r="D53" s="198"/>
      <c r="E53" s="226"/>
      <c r="F53" s="234"/>
      <c r="G53" s="250"/>
      <c r="H53" s="234"/>
      <c r="I53" s="645" t="s">
        <v>21</v>
      </c>
      <c r="J53" s="645"/>
      <c r="K53" s="645"/>
    </row>
    <row r="54" spans="1:11" ht="15" customHeight="1">
      <c r="A54" s="197"/>
      <c r="B54" s="242" t="s">
        <v>830</v>
      </c>
      <c r="C54" s="226"/>
      <c r="D54" s="198"/>
      <c r="E54" s="226"/>
      <c r="F54" s="234"/>
      <c r="G54" s="250"/>
      <c r="H54" s="234"/>
    </row>
    <row r="55" spans="1:11" ht="15" customHeight="1">
      <c r="A55" s="197"/>
      <c r="B55" s="199" t="s">
        <v>812</v>
      </c>
      <c r="C55" s="219"/>
      <c r="D55" s="198"/>
      <c r="E55" s="226"/>
      <c r="F55" s="234"/>
      <c r="G55" s="250"/>
      <c r="H55" s="234"/>
      <c r="I55" s="259"/>
      <c r="J55" s="259"/>
      <c r="K55" s="259"/>
    </row>
    <row r="56" spans="1:11" ht="15" customHeight="1">
      <c r="A56" s="197"/>
      <c r="B56" s="234" t="s">
        <v>817</v>
      </c>
      <c r="C56" s="235" t="s">
        <v>825</v>
      </c>
      <c r="D56" s="198"/>
      <c r="E56" s="226"/>
      <c r="F56" s="234"/>
      <c r="G56" s="276">
        <v>8.1</v>
      </c>
      <c r="H56" s="234"/>
      <c r="I56" s="291">
        <v>195507</v>
      </c>
      <c r="J56" s="204"/>
      <c r="K56" s="203">
        <v>145586</v>
      </c>
    </row>
    <row r="57" spans="1:11" ht="15" customHeight="1">
      <c r="A57" s="197"/>
      <c r="B57" s="234" t="s">
        <v>817</v>
      </c>
      <c r="C57" s="235" t="s">
        <v>826</v>
      </c>
      <c r="D57" s="198"/>
      <c r="E57" s="226"/>
      <c r="F57" s="234"/>
      <c r="G57" s="276">
        <v>8.1999999999999993</v>
      </c>
      <c r="H57" s="234"/>
      <c r="I57" s="291">
        <v>27074</v>
      </c>
      <c r="J57" s="204"/>
      <c r="K57" s="203">
        <v>18928</v>
      </c>
    </row>
    <row r="58" spans="1:11" ht="15" hidden="1" customHeight="1">
      <c r="A58" s="197"/>
      <c r="B58" s="234" t="s">
        <v>817</v>
      </c>
      <c r="C58" s="236" t="s">
        <v>1514</v>
      </c>
      <c r="D58" s="198"/>
      <c r="E58" s="226"/>
      <c r="F58" s="234"/>
      <c r="G58" s="250"/>
      <c r="H58" s="234"/>
      <c r="I58" s="43">
        <v>0</v>
      </c>
      <c r="J58" s="204"/>
      <c r="K58" s="203">
        <v>0</v>
      </c>
    </row>
    <row r="59" spans="1:11" ht="15" customHeight="1">
      <c r="A59" s="197"/>
      <c r="B59" s="234" t="s">
        <v>817</v>
      </c>
      <c r="C59" s="236" t="s">
        <v>1485</v>
      </c>
      <c r="D59" s="198"/>
      <c r="E59" s="241"/>
      <c r="F59" s="234"/>
      <c r="G59" s="250"/>
      <c r="H59" s="234"/>
      <c r="I59" s="291"/>
      <c r="J59" s="204"/>
      <c r="K59" s="203"/>
    </row>
    <row r="60" spans="1:11" ht="15" customHeight="1">
      <c r="A60" s="197"/>
      <c r="B60" s="234"/>
      <c r="C60" s="236" t="s">
        <v>1486</v>
      </c>
      <c r="D60" s="198"/>
      <c r="E60" s="316"/>
      <c r="F60" s="234"/>
      <c r="G60" s="328" t="s">
        <v>1487</v>
      </c>
      <c r="H60" s="234"/>
      <c r="I60" s="291">
        <v>17404</v>
      </c>
      <c r="J60" s="204"/>
      <c r="K60" s="203">
        <v>12143</v>
      </c>
    </row>
    <row r="61" spans="1:11" ht="15" customHeight="1">
      <c r="A61" s="197"/>
      <c r="B61" s="234" t="s">
        <v>817</v>
      </c>
      <c r="C61" s="236" t="s">
        <v>16</v>
      </c>
      <c r="D61" s="198"/>
      <c r="E61" s="490"/>
      <c r="F61" s="234"/>
      <c r="G61" s="328"/>
      <c r="H61" s="234"/>
      <c r="I61" s="291">
        <v>615</v>
      </c>
      <c r="J61" s="204"/>
      <c r="K61" s="203">
        <v>615</v>
      </c>
    </row>
    <row r="62" spans="1:11" ht="15" hidden="1" customHeight="1">
      <c r="A62" s="197"/>
      <c r="B62" s="234" t="s">
        <v>817</v>
      </c>
      <c r="C62" s="236" t="s">
        <v>61</v>
      </c>
      <c r="D62" s="198"/>
      <c r="E62" s="455"/>
      <c r="F62" s="234"/>
      <c r="G62" s="328"/>
      <c r="H62" s="234"/>
      <c r="I62" s="291">
        <v>0</v>
      </c>
      <c r="J62" s="204"/>
      <c r="K62" s="203">
        <v>0</v>
      </c>
    </row>
    <row r="63" spans="1:11" ht="15" customHeight="1" thickBot="1">
      <c r="A63" s="197"/>
      <c r="B63" s="192"/>
      <c r="D63" s="198"/>
      <c r="E63" s="226"/>
      <c r="F63" s="234"/>
      <c r="G63" s="250"/>
      <c r="H63" s="234"/>
      <c r="I63" s="292">
        <v>240600</v>
      </c>
      <c r="J63" s="206"/>
      <c r="K63" s="205">
        <v>177272</v>
      </c>
    </row>
    <row r="64" spans="1:11" ht="15" customHeight="1" thickTop="1">
      <c r="A64" s="197"/>
      <c r="B64" s="192"/>
      <c r="C64" s="309"/>
      <c r="D64" s="198"/>
      <c r="E64" s="309"/>
      <c r="F64" s="234"/>
      <c r="G64" s="250"/>
      <c r="H64" s="234"/>
      <c r="I64" s="310"/>
      <c r="J64" s="206"/>
      <c r="K64" s="233"/>
    </row>
    <row r="70" spans="1:11" ht="15" customHeight="1">
      <c r="A70" s="197"/>
      <c r="B70" s="192"/>
      <c r="C70" s="226"/>
      <c r="D70" s="198"/>
      <c r="E70" s="226"/>
      <c r="F70" s="234"/>
      <c r="G70" s="250"/>
      <c r="H70" s="234"/>
      <c r="I70" s="195"/>
      <c r="J70" s="121"/>
      <c r="K70" s="195"/>
    </row>
    <row r="71" spans="1:11" ht="15" customHeight="1">
      <c r="A71" s="196"/>
      <c r="E71" s="196"/>
      <c r="G71" s="196"/>
      <c r="I71" s="196"/>
      <c r="K71" s="196"/>
    </row>
    <row r="72" spans="1:11" ht="15" customHeight="1">
      <c r="A72" s="196"/>
      <c r="E72" s="196"/>
      <c r="G72" s="196"/>
      <c r="I72" s="196"/>
      <c r="K72" s="196"/>
    </row>
    <row r="73" spans="1:11" ht="15" customHeight="1">
      <c r="A73" s="196"/>
      <c r="E73" s="196"/>
      <c r="G73" s="196"/>
      <c r="I73" s="196"/>
      <c r="K73" s="196"/>
    </row>
    <row r="74" spans="1:11" ht="15" customHeight="1">
      <c r="A74" s="196"/>
      <c r="E74" s="196"/>
      <c r="G74" s="196"/>
      <c r="I74" s="196"/>
      <c r="K74" s="196"/>
    </row>
    <row r="75" spans="1:11" ht="15" customHeight="1">
      <c r="A75" s="196"/>
      <c r="E75" s="196"/>
      <c r="G75" s="196"/>
      <c r="I75" s="196"/>
      <c r="K75" s="196"/>
    </row>
    <row r="76" spans="1:11" ht="15" customHeight="1">
      <c r="A76" s="196"/>
      <c r="E76" s="196"/>
      <c r="G76" s="196"/>
      <c r="I76" s="196"/>
      <c r="K76" s="196"/>
    </row>
    <row r="77" spans="1:11" ht="15" customHeight="1">
      <c r="A77" s="196"/>
      <c r="E77" s="196"/>
      <c r="G77" s="196"/>
      <c r="I77" s="196"/>
      <c r="K77" s="196"/>
    </row>
    <row r="78" spans="1:11" ht="15" customHeight="1">
      <c r="A78" s="196"/>
      <c r="E78" s="196"/>
      <c r="G78" s="196"/>
      <c r="I78" s="196"/>
      <c r="K78" s="196"/>
    </row>
    <row r="79" spans="1:11" ht="15" customHeight="1">
      <c r="A79" s="196"/>
      <c r="E79" s="196"/>
      <c r="G79" s="196"/>
      <c r="I79" s="196"/>
      <c r="K79" s="196"/>
    </row>
    <row r="80" spans="1:11" ht="15" customHeight="1">
      <c r="A80" s="196"/>
      <c r="E80" s="196"/>
      <c r="G80" s="196"/>
      <c r="I80" s="196"/>
      <c r="K80" s="196"/>
    </row>
    <row r="81" spans="1:11" ht="15" customHeight="1">
      <c r="A81" s="196"/>
      <c r="E81" s="196"/>
      <c r="G81" s="196"/>
      <c r="I81" s="196"/>
      <c r="K81" s="196"/>
    </row>
    <row r="82" spans="1:11" ht="15" customHeight="1">
      <c r="A82" s="196"/>
      <c r="E82" s="196"/>
      <c r="G82" s="196"/>
      <c r="I82" s="196"/>
      <c r="K82" s="196"/>
    </row>
    <row r="83" spans="1:11" ht="15" customHeight="1">
      <c r="A83" s="196"/>
      <c r="E83" s="196"/>
      <c r="G83" s="196"/>
      <c r="I83" s="196"/>
      <c r="K83" s="196"/>
    </row>
    <row r="84" spans="1:11" ht="15" customHeight="1">
      <c r="A84" s="196"/>
      <c r="E84" s="196"/>
      <c r="G84" s="196"/>
      <c r="I84" s="196"/>
      <c r="K84" s="196"/>
    </row>
    <row r="85" spans="1:11" ht="15" customHeight="1">
      <c r="A85" s="196"/>
      <c r="E85" s="196"/>
      <c r="G85" s="196"/>
      <c r="I85" s="196"/>
      <c r="K85" s="196"/>
    </row>
    <row r="86" spans="1:11" ht="15" customHeight="1">
      <c r="A86" s="196"/>
      <c r="E86" s="196"/>
      <c r="G86" s="196"/>
      <c r="I86" s="196"/>
      <c r="K86" s="196"/>
    </row>
  </sheetData>
  <mergeCells count="9">
    <mergeCell ref="I9:K9"/>
    <mergeCell ref="I3:K3"/>
    <mergeCell ref="I11:K11"/>
    <mergeCell ref="I28:K28"/>
    <mergeCell ref="I53:K53"/>
    <mergeCell ref="B46:K49"/>
    <mergeCell ref="I25:I26"/>
    <mergeCell ref="I50:I51"/>
    <mergeCell ref="B20:K23"/>
  </mergeCells>
  <pageMargins left="0.75" right="0.5" top="0.75" bottom="0.5" header="0.5" footer="0.25"/>
  <pageSetup paperSize="9" scale="81" orientation="portrait" r:id="rId1"/>
  <headerFooter alignWithMargins="0">
    <oddFooter>&amp;C15 of 18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view="pageBreakPreview" topLeftCell="A26" zoomScaleSheetLayoutView="100" workbookViewId="0">
      <selection activeCell="A5" sqref="A5"/>
    </sheetView>
  </sheetViews>
  <sheetFormatPr defaultRowHeight="12"/>
  <cols>
    <col min="1" max="1" width="4.625" style="115" customWidth="1"/>
    <col min="2" max="2" width="3.625" style="196" customWidth="1"/>
    <col min="3" max="3" width="25.375" style="196" customWidth="1"/>
    <col min="4" max="4" width="7.5" style="196" customWidth="1"/>
    <col min="5" max="5" width="11.125" style="200" customWidth="1"/>
    <col min="6" max="6" width="0.25" style="196" customWidth="1"/>
    <col min="7" max="7" width="4.5" style="200" customWidth="1"/>
    <col min="8" max="8" width="0.25" style="67" customWidth="1"/>
    <col min="9" max="9" width="13.625" style="200" customWidth="1"/>
    <col min="10" max="10" width="0.375" style="196" customWidth="1"/>
    <col min="11" max="11" width="12" style="200" customWidth="1"/>
    <col min="12" max="16384" width="9" style="196"/>
  </cols>
  <sheetData>
    <row r="1" spans="1:11" ht="15" customHeight="1"/>
    <row r="2" spans="1:11" ht="15" customHeight="1">
      <c r="A2" s="325">
        <v>8.1</v>
      </c>
      <c r="B2" s="667" t="s">
        <v>1614</v>
      </c>
      <c r="C2" s="633"/>
      <c r="D2" s="633"/>
      <c r="E2" s="633"/>
      <c r="F2" s="633"/>
      <c r="G2" s="633"/>
      <c r="H2" s="633"/>
      <c r="I2" s="633"/>
      <c r="J2" s="633"/>
      <c r="K2" s="633"/>
    </row>
    <row r="3" spans="1:11" ht="15" customHeight="1">
      <c r="A3" s="207"/>
      <c r="B3" s="633"/>
      <c r="C3" s="633"/>
      <c r="D3" s="633"/>
      <c r="E3" s="633"/>
      <c r="F3" s="633"/>
      <c r="G3" s="633"/>
      <c r="H3" s="633"/>
      <c r="I3" s="633"/>
      <c r="J3" s="633"/>
      <c r="K3" s="633"/>
    </row>
    <row r="4" spans="1:11" ht="15" customHeight="1">
      <c r="A4" s="207"/>
      <c r="B4" s="324"/>
      <c r="C4" s="316"/>
      <c r="D4" s="198"/>
      <c r="E4" s="316"/>
      <c r="F4" s="234"/>
      <c r="G4" s="250"/>
      <c r="H4" s="234"/>
      <c r="I4" s="310"/>
      <c r="J4" s="280"/>
      <c r="K4" s="233"/>
    </row>
    <row r="5" spans="1:11" ht="15" customHeight="1">
      <c r="A5" s="325">
        <v>8.1999999999999993</v>
      </c>
      <c r="B5" s="668" t="s">
        <v>1615</v>
      </c>
      <c r="C5" s="668"/>
      <c r="D5" s="668"/>
      <c r="E5" s="668"/>
      <c r="F5" s="668"/>
      <c r="G5" s="668"/>
      <c r="H5" s="668"/>
      <c r="I5" s="668"/>
      <c r="J5" s="668"/>
      <c r="K5" s="668"/>
    </row>
    <row r="6" spans="1:11" ht="15" customHeight="1">
      <c r="A6" s="197"/>
      <c r="B6" s="668"/>
      <c r="C6" s="668"/>
      <c r="D6" s="668"/>
      <c r="E6" s="668"/>
      <c r="F6" s="668"/>
      <c r="G6" s="668"/>
      <c r="H6" s="668"/>
      <c r="I6" s="668"/>
      <c r="J6" s="668"/>
      <c r="K6" s="668"/>
    </row>
    <row r="7" spans="1:11" ht="15" customHeight="1"/>
    <row r="8" spans="1:11" ht="15" customHeight="1">
      <c r="A8" s="207" t="s">
        <v>1487</v>
      </c>
      <c r="B8" s="634" t="s">
        <v>1643</v>
      </c>
      <c r="C8" s="653"/>
      <c r="D8" s="653"/>
      <c r="E8" s="653"/>
      <c r="F8" s="653"/>
      <c r="G8" s="653"/>
      <c r="H8" s="653"/>
      <c r="I8" s="653"/>
      <c r="J8" s="653"/>
      <c r="K8" s="653"/>
    </row>
    <row r="9" spans="1:11" ht="15" customHeight="1">
      <c r="A9" s="197"/>
      <c r="B9" s="653"/>
      <c r="C9" s="653"/>
      <c r="D9" s="653"/>
      <c r="E9" s="653"/>
      <c r="F9" s="653"/>
      <c r="G9" s="653"/>
      <c r="H9" s="653"/>
      <c r="I9" s="653"/>
      <c r="J9" s="653"/>
      <c r="K9" s="653"/>
    </row>
    <row r="10" spans="1:11" ht="15" customHeight="1">
      <c r="A10" s="197"/>
      <c r="B10" s="653"/>
      <c r="C10" s="653"/>
      <c r="D10" s="653"/>
      <c r="E10" s="653"/>
      <c r="F10" s="653"/>
      <c r="G10" s="653"/>
      <c r="H10" s="653"/>
      <c r="I10" s="653"/>
      <c r="J10" s="653"/>
      <c r="K10" s="653"/>
    </row>
    <row r="11" spans="1:11" ht="15" customHeight="1">
      <c r="A11" s="197"/>
      <c r="B11" s="653"/>
      <c r="C11" s="653"/>
      <c r="D11" s="653"/>
      <c r="E11" s="653"/>
      <c r="F11" s="653"/>
      <c r="G11" s="653"/>
      <c r="H11" s="653"/>
      <c r="I11" s="653"/>
      <c r="J11" s="653"/>
      <c r="K11" s="653"/>
    </row>
    <row r="12" spans="1:11" ht="15" customHeight="1">
      <c r="A12" s="197"/>
      <c r="B12" s="653"/>
      <c r="C12" s="653"/>
      <c r="D12" s="653"/>
      <c r="E12" s="653"/>
      <c r="F12" s="653"/>
      <c r="G12" s="653"/>
      <c r="H12" s="653"/>
      <c r="I12" s="653"/>
      <c r="J12" s="653"/>
      <c r="K12" s="653"/>
    </row>
    <row r="13" spans="1:11" ht="15" customHeight="1">
      <c r="A13" s="197"/>
      <c r="B13" s="563"/>
      <c r="C13" s="563"/>
      <c r="D13" s="563"/>
      <c r="E13" s="563"/>
      <c r="F13" s="563"/>
      <c r="G13" s="563"/>
      <c r="H13" s="563"/>
      <c r="I13" s="646" t="s">
        <v>1598</v>
      </c>
      <c r="J13" s="587"/>
      <c r="K13" s="517" t="s">
        <v>1469</v>
      </c>
    </row>
    <row r="14" spans="1:11" ht="15" customHeight="1">
      <c r="A14" s="197"/>
      <c r="B14" s="192"/>
      <c r="C14" s="309"/>
      <c r="D14" s="198"/>
      <c r="E14" s="309"/>
      <c r="F14" s="234"/>
      <c r="G14" s="250"/>
      <c r="H14" s="234"/>
      <c r="I14" s="647"/>
      <c r="J14" s="587"/>
      <c r="K14" s="517" t="s">
        <v>1561</v>
      </c>
    </row>
    <row r="15" spans="1:11" ht="15" customHeight="1">
      <c r="A15" s="197"/>
      <c r="B15" s="192"/>
      <c r="C15" s="490"/>
      <c r="D15" s="198"/>
      <c r="E15" s="490"/>
      <c r="F15" s="234"/>
      <c r="G15" s="250"/>
      <c r="H15" s="234"/>
      <c r="I15" s="6" t="s">
        <v>93</v>
      </c>
      <c r="J15" s="587"/>
      <c r="K15" s="6" t="s">
        <v>94</v>
      </c>
    </row>
    <row r="16" spans="1:11" ht="15" customHeight="1">
      <c r="A16" s="207">
        <v>9</v>
      </c>
      <c r="B16" s="188" t="s">
        <v>1473</v>
      </c>
      <c r="C16" s="311"/>
      <c r="D16" s="198"/>
      <c r="E16" s="309"/>
      <c r="F16" s="234"/>
      <c r="G16" s="250"/>
      <c r="H16" s="234"/>
      <c r="I16" s="645" t="s">
        <v>21</v>
      </c>
      <c r="J16" s="645"/>
      <c r="K16" s="645"/>
    </row>
    <row r="17" spans="1:11" ht="15" customHeight="1">
      <c r="A17" s="312"/>
      <c r="B17" s="188" t="s">
        <v>1475</v>
      </c>
      <c r="C17" s="311"/>
      <c r="D17" s="198"/>
      <c r="E17" s="309"/>
      <c r="F17" s="234"/>
      <c r="G17" s="250"/>
      <c r="H17" s="234"/>
    </row>
    <row r="18" spans="1:11" ht="15" customHeight="1">
      <c r="A18" s="313"/>
      <c r="B18" s="314"/>
      <c r="C18" s="315"/>
      <c r="D18" s="198"/>
      <c r="E18" s="309"/>
      <c r="F18" s="234"/>
      <c r="G18" s="250"/>
      <c r="H18" s="234"/>
      <c r="I18" s="195"/>
      <c r="J18" s="121"/>
      <c r="K18" s="195"/>
    </row>
    <row r="19" spans="1:11" ht="15" customHeight="1">
      <c r="A19" s="313"/>
      <c r="B19" s="235" t="s">
        <v>1474</v>
      </c>
      <c r="C19" s="315"/>
      <c r="D19" s="198"/>
      <c r="E19" s="309"/>
      <c r="F19" s="234"/>
      <c r="G19" s="250"/>
      <c r="H19" s="234"/>
      <c r="I19" s="291">
        <v>2313</v>
      </c>
      <c r="J19" s="204"/>
      <c r="K19" s="203">
        <v>2378</v>
      </c>
    </row>
    <row r="20" spans="1:11" ht="15" customHeight="1">
      <c r="A20" s="313"/>
      <c r="B20" s="235" t="s">
        <v>826</v>
      </c>
      <c r="C20" s="315"/>
      <c r="D20" s="198"/>
      <c r="E20" s="309"/>
      <c r="F20" s="234"/>
      <c r="G20" s="276">
        <v>9.1</v>
      </c>
      <c r="H20" s="234"/>
      <c r="I20" s="291">
        <v>301</v>
      </c>
      <c r="J20" s="204"/>
      <c r="K20" s="203">
        <v>309</v>
      </c>
    </row>
    <row r="21" spans="1:11" ht="15" customHeight="1" thickBot="1">
      <c r="A21" s="197"/>
      <c r="B21" s="192"/>
      <c r="C21" s="309"/>
      <c r="D21" s="198"/>
      <c r="E21" s="309"/>
      <c r="F21" s="234"/>
      <c r="G21" s="250"/>
      <c r="H21" s="234"/>
      <c r="I21" s="292">
        <v>2614</v>
      </c>
      <c r="J21" s="206"/>
      <c r="K21" s="205">
        <v>2687</v>
      </c>
    </row>
    <row r="22" spans="1:11" ht="15" customHeight="1" thickTop="1">
      <c r="A22" s="197"/>
      <c r="B22" s="192"/>
      <c r="C22" s="309"/>
      <c r="D22" s="198"/>
      <c r="E22" s="309"/>
      <c r="F22" s="234"/>
      <c r="G22" s="250"/>
      <c r="H22" s="234"/>
      <c r="I22" s="195"/>
      <c r="J22" s="121"/>
      <c r="K22" s="195"/>
    </row>
    <row r="23" spans="1:11" ht="15" customHeight="1">
      <c r="A23" s="325">
        <v>9.1</v>
      </c>
      <c r="B23" s="668" t="s">
        <v>1616</v>
      </c>
      <c r="C23" s="668"/>
      <c r="D23" s="668"/>
      <c r="E23" s="668"/>
      <c r="F23" s="668"/>
      <c r="G23" s="668"/>
      <c r="H23" s="668"/>
      <c r="I23" s="668"/>
      <c r="J23" s="668"/>
      <c r="K23" s="668"/>
    </row>
    <row r="24" spans="1:11" ht="15" customHeight="1"/>
    <row r="25" spans="1:11" ht="15" customHeight="1">
      <c r="I25" s="646" t="s">
        <v>1598</v>
      </c>
      <c r="J25" s="587"/>
      <c r="K25" s="517" t="s">
        <v>1469</v>
      </c>
    </row>
    <row r="26" spans="1:11" ht="15" customHeight="1">
      <c r="A26" s="197"/>
      <c r="B26" s="277"/>
      <c r="C26" s="272"/>
      <c r="D26" s="275"/>
      <c r="E26" s="272"/>
      <c r="F26" s="275"/>
      <c r="G26" s="272"/>
      <c r="H26" s="275"/>
      <c r="I26" s="647"/>
      <c r="J26" s="587"/>
      <c r="K26" s="517" t="s">
        <v>1561</v>
      </c>
    </row>
    <row r="27" spans="1:11" ht="15" customHeight="1">
      <c r="A27" s="197"/>
      <c r="B27" s="277"/>
      <c r="C27" s="272"/>
      <c r="D27" s="275"/>
      <c r="E27" s="272"/>
      <c r="F27" s="275"/>
      <c r="G27" s="272"/>
      <c r="H27" s="275"/>
      <c r="I27" s="6" t="s">
        <v>93</v>
      </c>
      <c r="J27" s="587"/>
      <c r="K27" s="6" t="s">
        <v>94</v>
      </c>
    </row>
    <row r="28" spans="1:11" ht="15" customHeight="1">
      <c r="A28" s="197"/>
      <c r="B28" s="192"/>
      <c r="C28" s="226"/>
      <c r="D28" s="198"/>
      <c r="E28" s="226"/>
      <c r="F28" s="234"/>
      <c r="G28" s="250"/>
      <c r="H28" s="234"/>
      <c r="I28" s="645" t="s">
        <v>21</v>
      </c>
      <c r="J28" s="645"/>
      <c r="K28" s="645"/>
    </row>
    <row r="29" spans="1:11" ht="15" customHeight="1">
      <c r="A29" s="207">
        <v>10</v>
      </c>
      <c r="B29" s="188" t="s">
        <v>1549</v>
      </c>
      <c r="C29" s="226"/>
      <c r="D29" s="198"/>
      <c r="E29" s="226"/>
      <c r="F29" s="234"/>
      <c r="G29" s="250"/>
      <c r="H29" s="234"/>
    </row>
    <row r="30" spans="1:11" ht="15" customHeight="1">
      <c r="A30" s="197"/>
      <c r="B30" s="219" t="s">
        <v>1550</v>
      </c>
      <c r="C30" s="486"/>
      <c r="D30" s="198"/>
      <c r="E30" s="219"/>
      <c r="F30" s="234"/>
      <c r="G30" s="278">
        <v>10.1</v>
      </c>
      <c r="H30" s="234"/>
      <c r="I30" s="291">
        <v>398555</v>
      </c>
      <c r="J30" s="204"/>
      <c r="K30" s="203">
        <v>398555</v>
      </c>
    </row>
    <row r="31" spans="1:11" ht="15" customHeight="1">
      <c r="A31" s="197"/>
      <c r="B31" s="190" t="s">
        <v>821</v>
      </c>
      <c r="C31" s="187"/>
      <c r="D31" s="198"/>
      <c r="E31" s="219"/>
      <c r="F31" s="234"/>
      <c r="G31" s="278">
        <v>10.199999999999999</v>
      </c>
      <c r="H31" s="234"/>
      <c r="I31" s="291">
        <v>289563</v>
      </c>
      <c r="J31" s="204">
        <v>184860</v>
      </c>
      <c r="K31" s="203">
        <v>289563</v>
      </c>
    </row>
    <row r="32" spans="1:11" ht="15" customHeight="1">
      <c r="A32" s="197"/>
      <c r="B32" s="190" t="s">
        <v>37</v>
      </c>
      <c r="C32" s="187"/>
      <c r="D32" s="198"/>
      <c r="E32" s="219"/>
      <c r="F32" s="234"/>
      <c r="G32" s="226"/>
      <c r="H32" s="234"/>
      <c r="I32" s="291">
        <v>25777</v>
      </c>
      <c r="J32" s="204"/>
      <c r="K32" s="203">
        <v>25777</v>
      </c>
    </row>
    <row r="33" spans="1:11" ht="15" customHeight="1">
      <c r="A33" s="197"/>
      <c r="B33" s="190" t="s">
        <v>813</v>
      </c>
      <c r="C33" s="187"/>
      <c r="D33" s="198"/>
      <c r="E33" s="219"/>
      <c r="F33" s="234"/>
      <c r="G33" s="226"/>
      <c r="H33" s="234"/>
      <c r="I33" s="291">
        <v>5590</v>
      </c>
      <c r="J33" s="547"/>
      <c r="K33" s="203">
        <v>5479</v>
      </c>
    </row>
    <row r="34" spans="1:11" ht="15" customHeight="1">
      <c r="A34" s="197"/>
      <c r="B34" s="190" t="s">
        <v>814</v>
      </c>
      <c r="C34" s="187"/>
      <c r="D34" s="198"/>
      <c r="E34" s="219"/>
      <c r="F34" s="234"/>
      <c r="G34" s="226"/>
      <c r="H34" s="234"/>
      <c r="I34" s="291">
        <v>1176</v>
      </c>
      <c r="J34" s="547"/>
      <c r="K34" s="203">
        <v>2573</v>
      </c>
    </row>
    <row r="35" spans="1:11" ht="15" customHeight="1">
      <c r="A35" s="197"/>
      <c r="B35" s="190" t="s">
        <v>827</v>
      </c>
      <c r="C35" s="506"/>
      <c r="D35" s="198"/>
      <c r="E35" s="66"/>
      <c r="F35" s="234"/>
      <c r="G35" s="250"/>
      <c r="H35" s="234"/>
      <c r="I35" s="43">
        <v>367</v>
      </c>
      <c r="J35" s="547"/>
      <c r="K35" s="280">
        <v>1358</v>
      </c>
    </row>
    <row r="36" spans="1:11" ht="15" customHeight="1">
      <c r="A36" s="197"/>
      <c r="B36" s="190" t="s">
        <v>1484</v>
      </c>
      <c r="C36" s="187"/>
      <c r="D36" s="198"/>
      <c r="E36" s="237"/>
      <c r="F36" s="234"/>
      <c r="G36" s="276"/>
      <c r="H36" s="234"/>
      <c r="I36" s="291">
        <v>900</v>
      </c>
      <c r="J36" s="547"/>
      <c r="K36" s="203">
        <v>671</v>
      </c>
    </row>
    <row r="37" spans="1:11" ht="15" hidden="1" customHeight="1">
      <c r="A37" s="197"/>
      <c r="B37" s="190" t="s">
        <v>1509</v>
      </c>
      <c r="C37" s="453"/>
      <c r="D37" s="198"/>
      <c r="E37" s="454"/>
      <c r="F37" s="234"/>
      <c r="G37" s="276"/>
      <c r="H37" s="234"/>
      <c r="I37" s="291">
        <v>0</v>
      </c>
      <c r="J37" s="547"/>
      <c r="K37" s="203">
        <v>0</v>
      </c>
    </row>
    <row r="38" spans="1:11" ht="15" customHeight="1">
      <c r="A38" s="197"/>
      <c r="B38" s="190" t="s">
        <v>1306</v>
      </c>
      <c r="C38" s="187"/>
      <c r="D38" s="198"/>
      <c r="E38" s="282"/>
      <c r="F38" s="234"/>
      <c r="G38" s="276"/>
      <c r="H38" s="234"/>
      <c r="I38" s="291">
        <v>9641</v>
      </c>
      <c r="J38" s="547"/>
      <c r="K38" s="203">
        <v>9623</v>
      </c>
    </row>
    <row r="39" spans="1:11" ht="15" customHeight="1">
      <c r="A39" s="197"/>
      <c r="B39" s="190" t="s">
        <v>1307</v>
      </c>
      <c r="C39" s="187"/>
      <c r="D39" s="198"/>
      <c r="E39" s="282"/>
      <c r="F39" s="234"/>
      <c r="G39" s="276"/>
      <c r="H39" s="234"/>
      <c r="I39" s="291">
        <v>785</v>
      </c>
      <c r="J39" s="547"/>
      <c r="K39" s="203">
        <v>886</v>
      </c>
    </row>
    <row r="40" spans="1:11" ht="15" customHeight="1">
      <c r="A40" s="197"/>
      <c r="B40" s="190" t="s">
        <v>1308</v>
      </c>
      <c r="C40" s="187"/>
      <c r="D40" s="198"/>
      <c r="E40" s="282"/>
      <c r="F40" s="234"/>
      <c r="G40" s="276"/>
      <c r="H40" s="234"/>
      <c r="I40" s="291">
        <v>1523</v>
      </c>
      <c r="J40" s="204"/>
      <c r="K40" s="203">
        <v>42</v>
      </c>
    </row>
    <row r="41" spans="1:11" ht="15" hidden="1" customHeight="1">
      <c r="A41" s="197"/>
      <c r="B41" s="190" t="s">
        <v>60</v>
      </c>
      <c r="C41" s="187"/>
      <c r="D41" s="198"/>
      <c r="E41" s="282"/>
      <c r="F41" s="234"/>
      <c r="G41" s="276"/>
      <c r="H41" s="234"/>
      <c r="I41" s="43">
        <v>0</v>
      </c>
      <c r="J41" s="204"/>
      <c r="K41" s="203">
        <v>0</v>
      </c>
    </row>
    <row r="42" spans="1:11" ht="15" hidden="1" customHeight="1">
      <c r="A42" s="197"/>
      <c r="B42" s="190" t="s">
        <v>1309</v>
      </c>
      <c r="C42" s="187"/>
      <c r="D42" s="198"/>
      <c r="E42" s="253"/>
      <c r="F42" s="234"/>
      <c r="G42" s="250"/>
      <c r="H42" s="234"/>
      <c r="I42" s="291">
        <v>0</v>
      </c>
      <c r="J42" s="204"/>
      <c r="K42" s="203">
        <v>0</v>
      </c>
    </row>
    <row r="43" spans="1:11" ht="15" customHeight="1">
      <c r="A43" s="197"/>
      <c r="B43" s="190" t="s">
        <v>1310</v>
      </c>
      <c r="C43" s="187"/>
      <c r="D43" s="198"/>
      <c r="E43" s="282"/>
      <c r="F43" s="234"/>
      <c r="G43" s="250"/>
      <c r="H43" s="234"/>
      <c r="I43" s="291">
        <v>113183</v>
      </c>
      <c r="J43" s="204"/>
      <c r="K43" s="203">
        <v>113379</v>
      </c>
    </row>
    <row r="44" spans="1:11" ht="15" customHeight="1" thickBot="1">
      <c r="A44" s="197"/>
      <c r="B44" s="192"/>
      <c r="C44" s="226"/>
      <c r="D44" s="198"/>
      <c r="E44" s="226"/>
      <c r="F44" s="234"/>
      <c r="G44" s="250"/>
      <c r="H44" s="234"/>
      <c r="I44" s="456">
        <v>847060</v>
      </c>
      <c r="J44" s="186"/>
      <c r="K44" s="189">
        <v>847906</v>
      </c>
    </row>
    <row r="45" spans="1:11" ht="15" customHeight="1" thickTop="1"/>
    <row r="46" spans="1:11" ht="15" customHeight="1">
      <c r="A46" s="327">
        <v>10.1</v>
      </c>
      <c r="B46" s="663" t="s">
        <v>1702</v>
      </c>
      <c r="C46" s="642"/>
      <c r="D46" s="642"/>
      <c r="E46" s="642"/>
      <c r="F46" s="642"/>
      <c r="G46" s="642"/>
      <c r="H46" s="642"/>
      <c r="I46" s="642"/>
      <c r="J46" s="642"/>
      <c r="K46" s="642"/>
    </row>
    <row r="47" spans="1:11" ht="15" customHeight="1">
      <c r="B47" s="642"/>
      <c r="C47" s="642"/>
      <c r="D47" s="642"/>
      <c r="E47" s="642"/>
      <c r="F47" s="642"/>
      <c r="G47" s="642"/>
      <c r="H47" s="642"/>
      <c r="I47" s="642"/>
      <c r="J47" s="642"/>
      <c r="K47" s="642"/>
    </row>
    <row r="48" spans="1:11" ht="15" customHeight="1">
      <c r="B48" s="642"/>
      <c r="C48" s="642"/>
      <c r="D48" s="642"/>
      <c r="E48" s="642"/>
      <c r="F48" s="642"/>
      <c r="G48" s="642"/>
      <c r="H48" s="642"/>
      <c r="I48" s="642"/>
      <c r="J48" s="642"/>
      <c r="K48" s="642"/>
    </row>
    <row r="49" spans="2:11" ht="15" customHeight="1">
      <c r="B49" s="642"/>
      <c r="C49" s="642"/>
      <c r="D49" s="642"/>
      <c r="E49" s="642"/>
      <c r="F49" s="642"/>
      <c r="G49" s="642"/>
      <c r="H49" s="642"/>
      <c r="I49" s="642"/>
      <c r="J49" s="642"/>
      <c r="K49" s="642"/>
    </row>
    <row r="50" spans="2:11">
      <c r="B50" s="642"/>
      <c r="C50" s="642"/>
      <c r="D50" s="642"/>
      <c r="E50" s="642"/>
      <c r="F50" s="642"/>
      <c r="G50" s="642"/>
      <c r="H50" s="642"/>
      <c r="I50" s="642"/>
      <c r="J50" s="642"/>
      <c r="K50" s="642"/>
    </row>
  </sheetData>
  <mergeCells count="9">
    <mergeCell ref="B2:K3"/>
    <mergeCell ref="B5:K6"/>
    <mergeCell ref="B46:K50"/>
    <mergeCell ref="I25:I26"/>
    <mergeCell ref="I13:I14"/>
    <mergeCell ref="B23:K23"/>
    <mergeCell ref="I16:K16"/>
    <mergeCell ref="B8:K12"/>
    <mergeCell ref="I28:K28"/>
  </mergeCells>
  <pageMargins left="0.75" right="0.5" top="0.75" bottom="0.5" header="0.5" footer="0.25"/>
  <pageSetup paperSize="9" orientation="portrait" r:id="rId1"/>
  <headerFooter alignWithMargins="0">
    <oddFooter>&amp;C16 of 18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4"/>
  <sheetViews>
    <sheetView view="pageBreakPreview" topLeftCell="E1" zoomScaleSheetLayoutView="100" workbookViewId="0">
      <selection activeCell="I17" sqref="I17"/>
    </sheetView>
  </sheetViews>
  <sheetFormatPr defaultRowHeight="12"/>
  <cols>
    <col min="1" max="1" width="3.75" style="115" customWidth="1"/>
    <col min="2" max="2" width="3.625" style="196" customWidth="1"/>
    <col min="3" max="3" width="25.375" style="196" customWidth="1"/>
    <col min="4" max="4" width="7.5" style="196" customWidth="1"/>
    <col min="5" max="5" width="11.125" style="200" customWidth="1"/>
    <col min="6" max="6" width="0.25" style="196" customWidth="1"/>
    <col min="7" max="7" width="9.25" style="200" customWidth="1"/>
    <col min="8" max="8" width="0.25" style="67" customWidth="1"/>
    <col min="9" max="9" width="11" style="200" customWidth="1"/>
    <col min="10" max="10" width="0.375" style="67" customWidth="1"/>
    <col min="11" max="11" width="11.125" style="200" customWidth="1"/>
    <col min="12" max="16384" width="9" style="196"/>
  </cols>
  <sheetData>
    <row r="1" spans="1:11" ht="15" customHeight="1">
      <c r="B1" s="567"/>
      <c r="C1" s="567"/>
      <c r="D1" s="567"/>
      <c r="E1" s="567"/>
      <c r="F1" s="567"/>
      <c r="G1" s="567"/>
      <c r="H1" s="567"/>
      <c r="I1" s="567"/>
      <c r="J1" s="567"/>
      <c r="K1" s="567"/>
    </row>
    <row r="2" spans="1:11" ht="15" customHeight="1">
      <c r="A2" s="600">
        <v>10.199999999999999</v>
      </c>
      <c r="B2" s="634" t="s">
        <v>1703</v>
      </c>
      <c r="C2" s="642"/>
      <c r="D2" s="642"/>
      <c r="E2" s="642"/>
      <c r="F2" s="642"/>
      <c r="G2" s="642"/>
      <c r="H2" s="642"/>
      <c r="I2" s="642"/>
      <c r="J2" s="642"/>
      <c r="K2" s="642"/>
    </row>
    <row r="3" spans="1:11" ht="15" customHeight="1">
      <c r="B3" s="642"/>
      <c r="C3" s="642"/>
      <c r="D3" s="642"/>
      <c r="E3" s="642"/>
      <c r="F3" s="642"/>
      <c r="G3" s="642"/>
      <c r="H3" s="642"/>
      <c r="I3" s="642"/>
      <c r="J3" s="642"/>
      <c r="K3" s="642"/>
    </row>
    <row r="4" spans="1:11" ht="15" customHeight="1">
      <c r="B4" s="642"/>
      <c r="C4" s="642"/>
      <c r="D4" s="642"/>
      <c r="E4" s="642"/>
      <c r="F4" s="642"/>
      <c r="G4" s="642"/>
      <c r="H4" s="642"/>
      <c r="I4" s="642"/>
      <c r="J4" s="642"/>
      <c r="K4" s="642"/>
    </row>
    <row r="5" spans="1:11" ht="15" customHeight="1">
      <c r="B5" s="642"/>
      <c r="C5" s="642"/>
      <c r="D5" s="642"/>
      <c r="E5" s="642"/>
      <c r="F5" s="642"/>
      <c r="G5" s="642"/>
      <c r="H5" s="642"/>
      <c r="I5" s="642"/>
      <c r="J5" s="642"/>
      <c r="K5" s="642"/>
    </row>
    <row r="6" spans="1:11" ht="3.75" customHeight="1">
      <c r="B6" s="642"/>
      <c r="C6" s="642"/>
      <c r="D6" s="642"/>
      <c r="E6" s="642"/>
      <c r="F6" s="642"/>
      <c r="G6" s="642"/>
      <c r="H6" s="642"/>
      <c r="I6" s="642"/>
      <c r="J6" s="642"/>
      <c r="K6" s="642"/>
    </row>
    <row r="7" spans="1:11" ht="15" hidden="1" customHeight="1">
      <c r="A7" s="197"/>
      <c r="B7" s="192" t="s">
        <v>1294</v>
      </c>
      <c r="C7" s="170"/>
      <c r="D7" s="212"/>
      <c r="E7" s="208"/>
      <c r="F7" s="212"/>
      <c r="G7" s="208"/>
      <c r="H7" s="213"/>
      <c r="I7" s="195"/>
      <c r="J7" s="121"/>
      <c r="K7" s="195"/>
    </row>
    <row r="8" spans="1:11" ht="15" hidden="1" customHeight="1">
      <c r="A8" s="197"/>
      <c r="B8" s="170"/>
      <c r="C8" s="170"/>
      <c r="D8" s="212"/>
      <c r="E8" s="208"/>
      <c r="F8" s="212"/>
      <c r="G8" s="208"/>
      <c r="H8" s="213"/>
      <c r="I8" s="195"/>
      <c r="J8" s="121"/>
      <c r="K8" s="195"/>
    </row>
    <row r="9" spans="1:11" ht="15" hidden="1" customHeight="1">
      <c r="A9" s="507"/>
      <c r="B9" s="663" t="s">
        <v>1502</v>
      </c>
      <c r="C9" s="640"/>
      <c r="D9" s="640"/>
      <c r="E9" s="640"/>
      <c r="F9" s="640"/>
      <c r="G9" s="640"/>
      <c r="H9" s="640"/>
      <c r="I9" s="640"/>
      <c r="J9" s="640"/>
      <c r="K9" s="640"/>
    </row>
    <row r="10" spans="1:11" ht="15" hidden="1" customHeight="1">
      <c r="A10" s="65"/>
      <c r="B10" s="640"/>
      <c r="C10" s="640"/>
      <c r="D10" s="640"/>
      <c r="E10" s="640"/>
      <c r="F10" s="640"/>
      <c r="G10" s="640"/>
      <c r="H10" s="640"/>
      <c r="I10" s="640"/>
      <c r="J10" s="640"/>
      <c r="K10" s="640"/>
    </row>
    <row r="11" spans="1:11" ht="15" hidden="1" customHeight="1">
      <c r="A11" s="65"/>
      <c r="B11" s="640"/>
      <c r="C11" s="640"/>
      <c r="D11" s="640"/>
      <c r="E11" s="640"/>
      <c r="F11" s="640"/>
      <c r="G11" s="640"/>
      <c r="H11" s="640"/>
      <c r="I11" s="640"/>
      <c r="J11" s="640"/>
      <c r="K11" s="640"/>
    </row>
    <row r="12" spans="1:11" ht="15" hidden="1" customHeight="1">
      <c r="A12" s="65"/>
      <c r="B12" s="640"/>
      <c r="C12" s="640"/>
      <c r="D12" s="640"/>
      <c r="E12" s="640"/>
      <c r="F12" s="640"/>
      <c r="G12" s="640"/>
      <c r="H12" s="640"/>
      <c r="I12" s="640"/>
      <c r="J12" s="640"/>
      <c r="K12" s="640"/>
    </row>
    <row r="13" spans="1:11" ht="15" hidden="1" customHeight="1">
      <c r="A13" s="65"/>
      <c r="B13" s="640"/>
      <c r="C13" s="640"/>
      <c r="D13" s="640"/>
      <c r="E13" s="640"/>
      <c r="F13" s="640"/>
      <c r="G13" s="640"/>
      <c r="H13" s="640"/>
      <c r="I13" s="640"/>
      <c r="J13" s="640"/>
      <c r="K13" s="640"/>
    </row>
    <row r="14" spans="1:11" ht="15" hidden="1" customHeight="1">
      <c r="A14" s="65"/>
      <c r="B14" s="633"/>
      <c r="C14" s="633"/>
      <c r="D14" s="633"/>
      <c r="E14" s="633"/>
      <c r="F14" s="633"/>
      <c r="G14" s="633"/>
      <c r="H14" s="633"/>
      <c r="I14" s="633"/>
      <c r="J14" s="633"/>
      <c r="K14" s="633"/>
    </row>
    <row r="15" spans="1:11" ht="15" customHeight="1">
      <c r="A15" s="197"/>
      <c r="B15" s="192"/>
      <c r="C15" s="490"/>
      <c r="D15" s="198"/>
      <c r="E15" s="490"/>
      <c r="F15" s="198"/>
      <c r="G15" s="490"/>
      <c r="H15" s="198"/>
      <c r="I15" s="195"/>
      <c r="J15" s="121"/>
      <c r="K15" s="195"/>
    </row>
    <row r="16" spans="1:11" ht="15" customHeight="1">
      <c r="A16" s="197">
        <v>11</v>
      </c>
      <c r="B16" s="192" t="s">
        <v>38</v>
      </c>
      <c r="C16" s="248"/>
      <c r="D16" s="198"/>
      <c r="E16" s="248"/>
      <c r="F16" s="198"/>
      <c r="G16" s="248"/>
      <c r="H16" s="198"/>
      <c r="I16" s="195"/>
      <c r="J16" s="121"/>
      <c r="K16" s="195"/>
    </row>
    <row r="17" spans="1:11" ht="15" customHeight="1">
      <c r="A17" s="197"/>
      <c r="B17" s="192"/>
      <c r="C17" s="248"/>
      <c r="D17" s="198"/>
      <c r="E17" s="248"/>
      <c r="F17" s="198"/>
      <c r="G17" s="248"/>
      <c r="H17" s="198"/>
      <c r="I17" s="195"/>
      <c r="J17" s="121"/>
      <c r="K17" s="195"/>
    </row>
    <row r="18" spans="1:11" ht="15" customHeight="1">
      <c r="A18" s="194"/>
      <c r="B18" s="57" t="s">
        <v>1617</v>
      </c>
      <c r="C18" s="57"/>
      <c r="D18" s="57"/>
      <c r="E18" s="57"/>
      <c r="F18" s="57"/>
      <c r="G18" s="57"/>
      <c r="H18" s="57"/>
      <c r="I18" s="167"/>
      <c r="J18" s="167"/>
      <c r="K18" s="195"/>
    </row>
    <row r="19" spans="1:11" ht="15" hidden="1" customHeight="1">
      <c r="A19" s="207">
        <v>12</v>
      </c>
      <c r="B19" s="192" t="s">
        <v>29</v>
      </c>
      <c r="C19" s="57"/>
      <c r="D19" s="57"/>
      <c r="E19" s="57"/>
      <c r="F19" s="57"/>
      <c r="G19" s="57"/>
      <c r="H19" s="57"/>
      <c r="I19" s="167"/>
      <c r="J19" s="167"/>
      <c r="K19" s="195"/>
    </row>
    <row r="20" spans="1:11" ht="15" hidden="1" customHeight="1">
      <c r="A20" s="117"/>
      <c r="B20" s="117"/>
      <c r="C20" s="152"/>
      <c r="D20" s="152"/>
      <c r="E20" s="671" t="s">
        <v>1597</v>
      </c>
      <c r="F20" s="671"/>
      <c r="G20" s="671"/>
      <c r="H20" s="671"/>
      <c r="I20" s="671"/>
      <c r="J20" s="176"/>
      <c r="K20" s="175" t="s">
        <v>1534</v>
      </c>
    </row>
    <row r="21" spans="1:11" ht="15" hidden="1" customHeight="1">
      <c r="A21" s="117"/>
      <c r="B21" s="117"/>
      <c r="C21" s="152"/>
      <c r="D21" s="152"/>
      <c r="E21" s="671" t="s">
        <v>1311</v>
      </c>
      <c r="F21" s="671"/>
      <c r="G21" s="671"/>
      <c r="H21" s="671"/>
      <c r="I21" s="671"/>
      <c r="J21" s="176"/>
      <c r="K21" s="293" t="s">
        <v>1312</v>
      </c>
    </row>
    <row r="22" spans="1:11" ht="15" hidden="1" customHeight="1">
      <c r="A22" s="117"/>
      <c r="B22" s="117"/>
      <c r="C22" s="152"/>
      <c r="D22" s="152"/>
      <c r="E22" s="672" t="s">
        <v>31</v>
      </c>
      <c r="F22" s="249"/>
      <c r="G22" s="672" t="s">
        <v>30</v>
      </c>
      <c r="H22" s="249"/>
      <c r="I22" s="672" t="s">
        <v>24</v>
      </c>
      <c r="J22" s="177"/>
      <c r="K22" s="672" t="s">
        <v>24</v>
      </c>
    </row>
    <row r="23" spans="1:11" ht="15" hidden="1" customHeight="1">
      <c r="A23" s="117"/>
      <c r="B23" s="117"/>
      <c r="C23" s="152"/>
      <c r="D23" s="152"/>
      <c r="E23" s="673"/>
      <c r="F23" s="249"/>
      <c r="G23" s="673"/>
      <c r="H23" s="249"/>
      <c r="I23" s="673"/>
      <c r="J23" s="177"/>
      <c r="K23" s="673"/>
    </row>
    <row r="24" spans="1:11" ht="15" hidden="1" customHeight="1">
      <c r="A24" s="116"/>
      <c r="B24" s="152"/>
      <c r="C24" s="152"/>
      <c r="D24" s="152"/>
      <c r="E24" s="669" t="s">
        <v>119</v>
      </c>
      <c r="F24" s="669"/>
      <c r="G24" s="670"/>
      <c r="H24" s="670"/>
      <c r="I24" s="670"/>
      <c r="J24" s="670"/>
      <c r="K24" s="670"/>
    </row>
    <row r="25" spans="1:11" ht="15" hidden="1" customHeight="1">
      <c r="A25" s="116"/>
      <c r="B25" s="152"/>
      <c r="C25" s="152"/>
      <c r="D25" s="152"/>
      <c r="E25" s="118"/>
      <c r="F25" s="152"/>
      <c r="G25" s="118"/>
      <c r="H25" s="152"/>
      <c r="I25" s="118"/>
      <c r="J25" s="152"/>
      <c r="K25" s="118"/>
    </row>
    <row r="26" spans="1:11" ht="15" hidden="1" customHeight="1">
      <c r="A26" s="116"/>
      <c r="B26" s="329" t="s">
        <v>1317</v>
      </c>
      <c r="C26" s="329"/>
      <c r="D26" s="329"/>
      <c r="E26" s="330">
        <v>956279137</v>
      </c>
      <c r="F26" s="331">
        <v>-250000</v>
      </c>
      <c r="G26" s="330">
        <v>20533100</v>
      </c>
      <c r="H26" s="316"/>
      <c r="I26" s="330">
        <v>976812237</v>
      </c>
      <c r="J26" s="316"/>
      <c r="K26" s="330">
        <v>1025841415</v>
      </c>
    </row>
    <row r="27" spans="1:11" ht="15" hidden="1" customHeight="1">
      <c r="A27" s="116"/>
      <c r="B27" s="329"/>
      <c r="C27" s="329"/>
      <c r="D27" s="329"/>
      <c r="E27" s="330"/>
      <c r="F27" s="331"/>
      <c r="G27" s="330"/>
      <c r="H27" s="316"/>
      <c r="I27" s="330"/>
      <c r="J27" s="316"/>
      <c r="K27" s="330"/>
    </row>
    <row r="28" spans="1:11" ht="15" hidden="1" customHeight="1">
      <c r="A28" s="116"/>
      <c r="B28" s="329" t="s">
        <v>0</v>
      </c>
      <c r="C28" s="329"/>
      <c r="D28" s="329"/>
      <c r="E28" s="330">
        <v>21435168.743799999</v>
      </c>
      <c r="F28" s="331"/>
      <c r="G28" s="330"/>
      <c r="H28" s="316"/>
      <c r="I28" s="330">
        <v>21435168.743799999</v>
      </c>
      <c r="J28" s="316"/>
      <c r="K28" s="330">
        <v>88758864</v>
      </c>
    </row>
    <row r="29" spans="1:11" ht="15" hidden="1" customHeight="1">
      <c r="A29" s="116"/>
      <c r="B29" s="329"/>
      <c r="C29" s="329"/>
      <c r="D29" s="329"/>
      <c r="E29" s="330"/>
      <c r="F29" s="331"/>
      <c r="G29" s="330"/>
      <c r="H29" s="316"/>
      <c r="I29" s="330"/>
      <c r="J29" s="316"/>
      <c r="K29" s="330"/>
    </row>
    <row r="30" spans="1:11" ht="15" hidden="1" customHeight="1">
      <c r="A30" s="116"/>
      <c r="B30" s="332" t="s">
        <v>32</v>
      </c>
      <c r="C30" s="332"/>
      <c r="D30" s="332"/>
      <c r="E30" s="330"/>
      <c r="F30" s="331"/>
      <c r="G30" s="330"/>
      <c r="H30" s="316"/>
      <c r="I30" s="198"/>
      <c r="J30" s="316"/>
      <c r="K30" s="330"/>
    </row>
    <row r="31" spans="1:11" ht="15" hidden="1" customHeight="1">
      <c r="A31" s="116"/>
      <c r="B31" s="333" t="s">
        <v>1</v>
      </c>
      <c r="C31" s="333"/>
      <c r="D31" s="333"/>
      <c r="E31" s="330">
        <v>0</v>
      </c>
      <c r="F31" s="331"/>
      <c r="G31" s="334">
        <v>0</v>
      </c>
      <c r="H31" s="316"/>
      <c r="I31" s="330">
        <v>0</v>
      </c>
      <c r="J31" s="316"/>
      <c r="K31" s="330">
        <v>22472003</v>
      </c>
    </row>
    <row r="32" spans="1:11" ht="15" hidden="1" customHeight="1">
      <c r="A32" s="116"/>
      <c r="B32" s="333"/>
      <c r="C32" s="333"/>
      <c r="D32" s="333"/>
      <c r="E32" s="330"/>
      <c r="F32" s="331"/>
      <c r="G32" s="334"/>
      <c r="H32" s="316"/>
      <c r="I32" s="330"/>
      <c r="J32" s="316"/>
      <c r="K32" s="330"/>
    </row>
    <row r="33" spans="1:11" ht="15" hidden="1" customHeight="1">
      <c r="A33" s="116"/>
      <c r="B33" s="580" t="s">
        <v>1293</v>
      </c>
      <c r="C33" s="581"/>
      <c r="D33" s="581"/>
      <c r="E33" s="582">
        <v>0</v>
      </c>
      <c r="F33" s="583"/>
      <c r="G33" s="584">
        <v>0</v>
      </c>
      <c r="H33" s="579"/>
      <c r="I33" s="582">
        <v>0</v>
      </c>
      <c r="J33" s="579"/>
      <c r="K33" s="582">
        <v>0</v>
      </c>
    </row>
    <row r="34" spans="1:11" ht="15" hidden="1" customHeight="1">
      <c r="A34" s="116"/>
      <c r="B34" s="333"/>
      <c r="C34" s="333"/>
      <c r="D34" s="333"/>
      <c r="E34" s="330"/>
      <c r="F34" s="331"/>
      <c r="G34" s="334"/>
      <c r="H34" s="316"/>
      <c r="I34" s="330"/>
      <c r="J34" s="316"/>
      <c r="K34" s="330"/>
    </row>
    <row r="35" spans="1:11" ht="15" hidden="1" customHeight="1">
      <c r="A35" s="116"/>
      <c r="B35" s="332"/>
      <c r="C35" s="332"/>
      <c r="D35" s="332"/>
      <c r="E35" s="335">
        <v>977714305.74380004</v>
      </c>
      <c r="F35" s="336"/>
      <c r="G35" s="335">
        <v>20533100</v>
      </c>
      <c r="H35" s="316"/>
      <c r="I35" s="335">
        <v>998247405.74380004</v>
      </c>
      <c r="J35" s="316"/>
      <c r="K35" s="335">
        <v>1137072282</v>
      </c>
    </row>
    <row r="36" spans="1:11" ht="15" hidden="1" customHeight="1">
      <c r="A36" s="116"/>
      <c r="B36" s="332"/>
      <c r="C36" s="332"/>
      <c r="D36" s="332"/>
      <c r="E36" s="337"/>
      <c r="F36" s="336"/>
      <c r="G36" s="337"/>
      <c r="H36" s="316"/>
      <c r="I36" s="337"/>
      <c r="J36" s="316"/>
      <c r="K36" s="337"/>
    </row>
    <row r="37" spans="1:11" ht="15" hidden="1" customHeight="1">
      <c r="A37" s="116"/>
      <c r="B37" s="332" t="s">
        <v>2</v>
      </c>
      <c r="C37" s="332"/>
      <c r="D37" s="332"/>
      <c r="E37" s="330">
        <v>-16050380.117900001</v>
      </c>
      <c r="F37" s="338"/>
      <c r="G37" s="334">
        <v>0</v>
      </c>
      <c r="H37" s="316"/>
      <c r="I37" s="330">
        <v>-16050380.117900001</v>
      </c>
      <c r="J37" s="316"/>
      <c r="K37" s="330">
        <v>-160260045</v>
      </c>
    </row>
    <row r="38" spans="1:11" ht="15" hidden="1" customHeight="1">
      <c r="A38" s="116"/>
      <c r="B38" s="332"/>
      <c r="C38" s="332"/>
      <c r="D38" s="332"/>
      <c r="E38" s="330"/>
      <c r="F38" s="338"/>
      <c r="G38" s="334"/>
      <c r="H38" s="316"/>
      <c r="I38" s="330"/>
      <c r="J38" s="316"/>
      <c r="K38" s="330"/>
    </row>
    <row r="39" spans="1:11" ht="15" hidden="1" customHeight="1" thickBot="1">
      <c r="A39" s="119"/>
      <c r="B39" s="339" t="s">
        <v>1316</v>
      </c>
      <c r="C39" s="339"/>
      <c r="D39" s="339"/>
      <c r="E39" s="340">
        <v>961663925.62590003</v>
      </c>
      <c r="F39" s="336"/>
      <c r="G39" s="340">
        <v>20533100</v>
      </c>
      <c r="H39" s="316"/>
      <c r="I39" s="340">
        <v>982197025.62590003</v>
      </c>
      <c r="J39" s="316"/>
      <c r="K39" s="340">
        <v>976812237</v>
      </c>
    </row>
    <row r="40" spans="1:11" ht="15" customHeight="1">
      <c r="H40" s="196"/>
      <c r="J40" s="196"/>
    </row>
    <row r="41" spans="1:11" ht="15" customHeight="1">
      <c r="A41" s="197">
        <v>12</v>
      </c>
      <c r="B41" s="55" t="s">
        <v>9</v>
      </c>
      <c r="C41" s="68"/>
      <c r="D41" s="68"/>
      <c r="E41" s="169"/>
      <c r="F41" s="68"/>
      <c r="G41" s="169"/>
      <c r="H41" s="68"/>
      <c r="I41" s="169"/>
      <c r="J41" s="68"/>
      <c r="K41" s="169"/>
    </row>
    <row r="42" spans="1:11" ht="15" customHeight="1">
      <c r="A42" s="207"/>
      <c r="B42" s="55"/>
      <c r="C42" s="68"/>
      <c r="D42" s="68"/>
      <c r="E42" s="169"/>
      <c r="F42" s="68"/>
      <c r="G42" s="169"/>
      <c r="H42" s="68"/>
      <c r="I42" s="169"/>
      <c r="J42" s="68"/>
      <c r="K42" s="169"/>
    </row>
    <row r="43" spans="1:11" ht="15" customHeight="1">
      <c r="A43" s="207"/>
      <c r="B43" s="677" t="s">
        <v>1644</v>
      </c>
      <c r="C43" s="677"/>
      <c r="D43" s="677"/>
      <c r="E43" s="677"/>
      <c r="F43" s="677"/>
      <c r="G43" s="677"/>
      <c r="H43" s="677"/>
      <c r="I43" s="677"/>
      <c r="J43" s="677"/>
      <c r="K43" s="677"/>
    </row>
    <row r="44" spans="1:11" ht="15" customHeight="1">
      <c r="A44" s="207"/>
      <c r="B44" s="677"/>
      <c r="C44" s="677"/>
      <c r="D44" s="677"/>
      <c r="E44" s="677"/>
      <c r="F44" s="677"/>
      <c r="G44" s="677"/>
      <c r="H44" s="677"/>
      <c r="I44" s="677"/>
      <c r="J44" s="677"/>
      <c r="K44" s="677"/>
    </row>
    <row r="45" spans="1:11" ht="15" customHeight="1">
      <c r="A45" s="207"/>
      <c r="B45" s="677"/>
      <c r="C45" s="677"/>
      <c r="D45" s="677"/>
      <c r="E45" s="677"/>
      <c r="F45" s="677"/>
      <c r="G45" s="677"/>
      <c r="H45" s="677"/>
      <c r="I45" s="677"/>
      <c r="J45" s="677"/>
      <c r="K45" s="677"/>
    </row>
    <row r="46" spans="1:11" ht="15" customHeight="1">
      <c r="A46" s="207"/>
      <c r="B46" s="677"/>
      <c r="C46" s="677"/>
      <c r="D46" s="677"/>
      <c r="E46" s="677"/>
      <c r="F46" s="677"/>
      <c r="G46" s="677"/>
      <c r="H46" s="677"/>
      <c r="I46" s="677"/>
      <c r="J46" s="677"/>
      <c r="K46" s="677"/>
    </row>
    <row r="47" spans="1:11" ht="15" customHeight="1">
      <c r="A47" s="207"/>
      <c r="B47" s="677"/>
      <c r="C47" s="677"/>
      <c r="D47" s="677"/>
      <c r="E47" s="677"/>
      <c r="F47" s="677"/>
      <c r="G47" s="677"/>
      <c r="H47" s="677"/>
      <c r="I47" s="677"/>
      <c r="J47" s="677"/>
      <c r="K47" s="677"/>
    </row>
    <row r="48" spans="1:11" ht="15" customHeight="1">
      <c r="A48" s="207"/>
      <c r="B48" s="677"/>
      <c r="C48" s="677"/>
      <c r="D48" s="677"/>
      <c r="E48" s="677"/>
      <c r="F48" s="677"/>
      <c r="G48" s="677"/>
      <c r="H48" s="677"/>
      <c r="I48" s="677"/>
      <c r="J48" s="677"/>
      <c r="K48" s="677"/>
    </row>
    <row r="49" spans="1:11" ht="15" customHeight="1">
      <c r="A49" s="207"/>
      <c r="B49" s="677"/>
      <c r="C49" s="677"/>
      <c r="D49" s="677"/>
      <c r="E49" s="677"/>
      <c r="F49" s="677"/>
      <c r="G49" s="677"/>
      <c r="H49" s="677"/>
      <c r="I49" s="677"/>
      <c r="J49" s="677"/>
      <c r="K49" s="677"/>
    </row>
    <row r="50" spans="1:11" ht="15" customHeight="1">
      <c r="A50" s="207"/>
      <c r="B50" s="677"/>
      <c r="C50" s="677"/>
      <c r="D50" s="677"/>
      <c r="E50" s="677"/>
      <c r="F50" s="677"/>
      <c r="G50" s="677"/>
      <c r="H50" s="677"/>
      <c r="I50" s="677"/>
      <c r="J50" s="677"/>
      <c r="K50" s="677"/>
    </row>
    <row r="51" spans="1:11" ht="15" customHeight="1">
      <c r="A51" s="207"/>
      <c r="B51" s="484"/>
      <c r="C51" s="484"/>
      <c r="D51" s="484"/>
      <c r="E51" s="484"/>
      <c r="F51" s="484"/>
      <c r="G51" s="484"/>
      <c r="H51" s="484"/>
      <c r="I51" s="484"/>
      <c r="J51" s="484"/>
      <c r="K51" s="484"/>
    </row>
    <row r="52" spans="1:11" ht="15" customHeight="1">
      <c r="A52" s="197">
        <v>13</v>
      </c>
      <c r="B52" s="55" t="s">
        <v>1517</v>
      </c>
      <c r="C52" s="484"/>
      <c r="D52" s="484"/>
      <c r="E52" s="484"/>
      <c r="F52" s="484"/>
      <c r="G52" s="484"/>
      <c r="H52" s="484"/>
      <c r="I52" s="484"/>
      <c r="J52" s="484"/>
      <c r="K52" s="484"/>
    </row>
    <row r="53" spans="1:11" ht="15" customHeight="1">
      <c r="A53" s="207"/>
      <c r="B53" s="484"/>
      <c r="C53" s="484"/>
      <c r="D53" s="484"/>
      <c r="E53" s="484"/>
      <c r="F53" s="484"/>
      <c r="G53" s="484"/>
      <c r="H53" s="484"/>
      <c r="I53" s="484"/>
      <c r="J53" s="484"/>
      <c r="K53" s="484"/>
    </row>
    <row r="54" spans="1:11" ht="15" customHeight="1">
      <c r="A54" s="207"/>
      <c r="B54" s="676" t="s">
        <v>1661</v>
      </c>
      <c r="C54" s="642"/>
      <c r="D54" s="642"/>
      <c r="E54" s="642"/>
      <c r="F54" s="642"/>
      <c r="G54" s="642"/>
      <c r="H54" s="642"/>
      <c r="I54" s="642"/>
      <c r="J54" s="642"/>
      <c r="K54" s="642"/>
    </row>
    <row r="55" spans="1:11" ht="11.25" customHeight="1">
      <c r="A55" s="207"/>
      <c r="B55" s="642"/>
      <c r="C55" s="642"/>
      <c r="D55" s="642"/>
      <c r="E55" s="642"/>
      <c r="F55" s="642"/>
      <c r="G55" s="642"/>
      <c r="H55" s="642"/>
      <c r="I55" s="642"/>
      <c r="J55" s="642"/>
      <c r="K55" s="642"/>
    </row>
    <row r="56" spans="1:11" ht="15" customHeight="1">
      <c r="H56" s="196"/>
    </row>
    <row r="57" spans="1:11" ht="15" customHeight="1">
      <c r="A57" s="197">
        <v>14</v>
      </c>
      <c r="B57" s="50" t="s">
        <v>7</v>
      </c>
      <c r="C57" s="66"/>
      <c r="D57" s="169"/>
      <c r="E57" s="66"/>
      <c r="F57" s="169"/>
      <c r="G57" s="66"/>
      <c r="H57" s="66"/>
      <c r="I57" s="485"/>
      <c r="J57" s="485"/>
      <c r="K57" s="485"/>
    </row>
    <row r="58" spans="1:11" ht="15" customHeight="1">
      <c r="A58" s="65"/>
      <c r="B58" s="66"/>
      <c r="C58" s="66"/>
      <c r="D58" s="169"/>
      <c r="E58" s="66"/>
      <c r="F58" s="169"/>
      <c r="G58" s="66"/>
      <c r="H58" s="66"/>
      <c r="I58" s="248"/>
      <c r="J58" s="473"/>
      <c r="K58" s="248"/>
    </row>
    <row r="59" spans="1:11" ht="15" customHeight="1">
      <c r="A59" s="251">
        <v>14.1</v>
      </c>
      <c r="B59" s="678" t="s">
        <v>1526</v>
      </c>
      <c r="C59" s="678"/>
      <c r="D59" s="678"/>
      <c r="E59" s="678"/>
      <c r="F59" s="678"/>
      <c r="G59" s="678"/>
      <c r="H59" s="678"/>
      <c r="I59" s="678"/>
      <c r="J59" s="678"/>
      <c r="K59" s="633"/>
    </row>
    <row r="60" spans="1:11" ht="15" customHeight="1">
      <c r="A60" s="65"/>
      <c r="B60" s="678"/>
      <c r="C60" s="678"/>
      <c r="D60" s="678"/>
      <c r="E60" s="678"/>
      <c r="F60" s="678"/>
      <c r="G60" s="678"/>
      <c r="H60" s="678"/>
      <c r="I60" s="678"/>
      <c r="J60" s="678"/>
      <c r="K60" s="633"/>
    </row>
    <row r="61" spans="1:11" ht="15" customHeight="1">
      <c r="A61" s="65"/>
      <c r="B61" s="633"/>
      <c r="C61" s="633"/>
      <c r="D61" s="633"/>
      <c r="E61" s="633"/>
      <c r="F61" s="633"/>
      <c r="G61" s="633"/>
      <c r="H61" s="633"/>
      <c r="I61" s="633"/>
      <c r="J61" s="633"/>
      <c r="K61" s="633"/>
    </row>
    <row r="62" spans="1:11" ht="15" customHeight="1">
      <c r="A62" s="65"/>
      <c r="B62" s="633"/>
      <c r="C62" s="633"/>
      <c r="D62" s="633"/>
      <c r="E62" s="633"/>
      <c r="F62" s="633"/>
      <c r="G62" s="633"/>
      <c r="H62" s="633"/>
      <c r="I62" s="633"/>
      <c r="J62" s="633"/>
      <c r="K62" s="633"/>
    </row>
    <row r="63" spans="1:11" ht="15" customHeight="1">
      <c r="A63" s="65"/>
      <c r="B63" s="633"/>
      <c r="C63" s="633"/>
      <c r="D63" s="633"/>
      <c r="E63" s="633"/>
      <c r="F63" s="633"/>
      <c r="G63" s="633"/>
      <c r="H63" s="633"/>
      <c r="I63" s="633"/>
      <c r="J63" s="633"/>
      <c r="K63" s="633"/>
    </row>
    <row r="64" spans="1:11" ht="15" customHeight="1">
      <c r="A64" s="65"/>
      <c r="B64" s="296"/>
      <c r="C64" s="296"/>
      <c r="D64" s="297"/>
      <c r="E64" s="296"/>
      <c r="F64" s="297"/>
      <c r="G64" s="296"/>
      <c r="H64" s="296"/>
      <c r="I64" s="298"/>
      <c r="J64" s="298"/>
      <c r="K64" s="295"/>
    </row>
    <row r="65" spans="1:11" ht="15" customHeight="1">
      <c r="A65" s="251">
        <v>14.2</v>
      </c>
      <c r="B65" s="653" t="s">
        <v>1322</v>
      </c>
      <c r="C65" s="633"/>
      <c r="D65" s="633"/>
      <c r="E65" s="633"/>
      <c r="F65" s="633"/>
      <c r="G65" s="633"/>
      <c r="H65" s="633"/>
      <c r="I65" s="633"/>
      <c r="J65" s="633"/>
      <c r="K65" s="633"/>
    </row>
    <row r="66" spans="1:11" ht="15" customHeight="1">
      <c r="A66" s="65"/>
      <c r="B66" s="633"/>
      <c r="C66" s="633"/>
      <c r="D66" s="633"/>
      <c r="E66" s="633"/>
      <c r="F66" s="633"/>
      <c r="G66" s="633"/>
      <c r="H66" s="633"/>
      <c r="I66" s="633"/>
      <c r="J66" s="633"/>
      <c r="K66" s="633"/>
    </row>
    <row r="67" spans="1:11" ht="15" customHeight="1">
      <c r="A67" s="65"/>
      <c r="B67" s="476"/>
      <c r="C67" s="476"/>
      <c r="D67" s="476"/>
      <c r="E67" s="476"/>
      <c r="F67" s="476"/>
      <c r="G67" s="476"/>
      <c r="H67" s="476"/>
      <c r="I67" s="476"/>
      <c r="J67" s="476"/>
      <c r="K67" s="476"/>
    </row>
    <row r="68" spans="1:11" ht="15" customHeight="1">
      <c r="A68" s="251">
        <v>14.299999999999999</v>
      </c>
      <c r="B68" s="653" t="s">
        <v>1508</v>
      </c>
      <c r="C68" s="633"/>
      <c r="D68" s="633"/>
      <c r="E68" s="633"/>
      <c r="F68" s="633"/>
      <c r="G68" s="633"/>
      <c r="H68" s="633"/>
      <c r="I68" s="633"/>
      <c r="J68" s="633"/>
      <c r="K68" s="633"/>
    </row>
    <row r="69" spans="1:11" ht="15" customHeight="1">
      <c r="A69" s="65"/>
      <c r="B69" s="633"/>
      <c r="C69" s="633"/>
      <c r="D69" s="633"/>
      <c r="E69" s="633"/>
      <c r="F69" s="633"/>
      <c r="G69" s="633"/>
      <c r="H69" s="633"/>
      <c r="I69" s="633"/>
      <c r="J69" s="633"/>
      <c r="K69" s="633"/>
    </row>
    <row r="70" spans="1:11" ht="15" customHeight="1">
      <c r="A70" s="65"/>
      <c r="B70" s="296"/>
      <c r="C70" s="296"/>
      <c r="D70" s="297"/>
      <c r="E70" s="296"/>
      <c r="F70" s="297"/>
      <c r="G70" s="296"/>
      <c r="H70" s="296"/>
      <c r="I70" s="298"/>
      <c r="J70" s="298"/>
      <c r="K70" s="295"/>
    </row>
    <row r="71" spans="1:11" ht="15" customHeight="1">
      <c r="A71" s="251">
        <v>14.399999999999999</v>
      </c>
      <c r="B71" s="674" t="s">
        <v>1313</v>
      </c>
      <c r="C71" s="675"/>
      <c r="D71" s="675"/>
      <c r="E71" s="675"/>
      <c r="F71" s="675"/>
      <c r="G71" s="675"/>
      <c r="H71" s="675"/>
      <c r="I71" s="675"/>
      <c r="J71" s="675"/>
      <c r="K71" s="675"/>
    </row>
    <row r="72" spans="1:11" ht="15" customHeight="1">
      <c r="B72" s="675"/>
      <c r="C72" s="675"/>
      <c r="D72" s="675"/>
      <c r="E72" s="675"/>
      <c r="F72" s="675"/>
      <c r="G72" s="675"/>
      <c r="H72" s="675"/>
      <c r="I72" s="675"/>
      <c r="J72" s="675"/>
      <c r="K72" s="675"/>
    </row>
    <row r="73" spans="1:11" ht="12" customHeight="1"/>
    <row r="74" spans="1:11" ht="12" customHeight="1"/>
    <row r="75" spans="1:11" ht="12" customHeight="1"/>
    <row r="76" spans="1:11" ht="12" customHeight="1"/>
    <row r="77" spans="1:11" ht="12" customHeight="1"/>
    <row r="78" spans="1:11" ht="12" customHeight="1"/>
    <row r="79" spans="1:11" ht="12" customHeight="1"/>
    <row r="80" spans="1:11" ht="12" customHeight="1"/>
    <row r="81" ht="12" customHeight="1"/>
    <row r="82" ht="12" customHeight="1"/>
    <row r="83" ht="12" customHeight="1"/>
    <row r="84" ht="12" customHeight="1"/>
  </sheetData>
  <mergeCells count="15">
    <mergeCell ref="B71:K72"/>
    <mergeCell ref="B54:K55"/>
    <mergeCell ref="B43:K50"/>
    <mergeCell ref="B59:K63"/>
    <mergeCell ref="B65:K66"/>
    <mergeCell ref="B68:K69"/>
    <mergeCell ref="B9:K14"/>
    <mergeCell ref="B2:K6"/>
    <mergeCell ref="E24:K24"/>
    <mergeCell ref="E20:I20"/>
    <mergeCell ref="E21:I21"/>
    <mergeCell ref="E22:E23"/>
    <mergeCell ref="G22:G23"/>
    <mergeCell ref="I22:I23"/>
    <mergeCell ref="K22:K23"/>
  </mergeCells>
  <pageMargins left="0.75" right="0.5" top="0.75" bottom="0.5" header="0.5" footer="0.25"/>
  <pageSetup paperSize="9" orientation="portrait" r:id="rId1"/>
  <headerFooter alignWithMargins="0">
    <oddFooter>&amp;C17 of 18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C116"/>
  <sheetViews>
    <sheetView view="pageBreakPreview" zoomScaleSheetLayoutView="100" workbookViewId="0">
      <selection activeCell="I70" sqref="I70"/>
    </sheetView>
  </sheetViews>
  <sheetFormatPr defaultRowHeight="15.75"/>
  <cols>
    <col min="1" max="1" width="4.625" customWidth="1"/>
    <col min="3" max="3" width="38.125" customWidth="1"/>
    <col min="4" max="4" width="2.5" customWidth="1"/>
    <col min="5" max="5" width="2.75" customWidth="1"/>
    <col min="6" max="6" width="0.375" customWidth="1"/>
    <col min="7" max="7" width="2.125" customWidth="1"/>
    <col min="8" max="8" width="0.25" customWidth="1"/>
    <col min="9" max="9" width="13.625" customWidth="1"/>
    <col min="10" max="10" width="0.25" customWidth="1"/>
    <col min="11" max="11" width="13.625" customWidth="1"/>
  </cols>
  <sheetData>
    <row r="1" spans="1:11" s="191" customFormat="1">
      <c r="A1" s="115"/>
      <c r="B1" s="39"/>
      <c r="C1" s="39"/>
      <c r="D1" s="39"/>
      <c r="E1" s="572"/>
      <c r="F1" s="572"/>
      <c r="G1" s="572"/>
      <c r="H1" s="573"/>
      <c r="I1" s="625" t="s">
        <v>1530</v>
      </c>
      <c r="J1" s="625"/>
      <c r="K1" s="625"/>
    </row>
    <row r="2" spans="1:11" s="191" customFormat="1" ht="12" customHeight="1">
      <c r="A2" s="279"/>
      <c r="B2" s="161" t="s">
        <v>62</v>
      </c>
      <c r="C2" s="257"/>
      <c r="D2" s="257"/>
      <c r="E2" s="544"/>
      <c r="F2" s="524"/>
      <c r="G2" s="544"/>
      <c r="H2" s="574"/>
      <c r="I2" s="461" t="s">
        <v>1561</v>
      </c>
      <c r="J2" s="462"/>
      <c r="K2" s="461" t="s">
        <v>1521</v>
      </c>
    </row>
    <row r="3" spans="1:11" s="191" customFormat="1" ht="12" customHeight="1">
      <c r="A3" s="160"/>
      <c r="B3" s="161"/>
      <c r="C3" s="260"/>
      <c r="D3" s="260"/>
      <c r="E3" s="575"/>
      <c r="F3" s="571"/>
      <c r="G3" s="571"/>
      <c r="H3" s="571"/>
      <c r="I3" s="680" t="s">
        <v>1575</v>
      </c>
      <c r="J3" s="680"/>
      <c r="K3" s="680"/>
    </row>
    <row r="4" spans="1:11" s="191" customFormat="1" ht="12" customHeight="1">
      <c r="A4" s="160"/>
      <c r="B4" s="161" t="s">
        <v>811</v>
      </c>
      <c r="C4" s="257"/>
      <c r="D4" s="490"/>
      <c r="E4" s="575"/>
      <c r="F4" s="576"/>
      <c r="G4" s="576"/>
      <c r="H4" s="576"/>
      <c r="I4" s="681" t="s">
        <v>1576</v>
      </c>
      <c r="J4" s="681"/>
      <c r="K4" s="681"/>
    </row>
    <row r="5" spans="1:11" s="191" customFormat="1" ht="12.95" hidden="1" customHeight="1">
      <c r="A5" s="160"/>
      <c r="B5" s="162" t="s">
        <v>1618</v>
      </c>
      <c r="C5" s="490"/>
      <c r="D5" s="490"/>
      <c r="E5" s="520"/>
      <c r="F5" s="508"/>
      <c r="G5" s="551"/>
      <c r="H5" s="489"/>
      <c r="I5" s="568">
        <v>0</v>
      </c>
      <c r="J5" s="569"/>
      <c r="K5" s="570"/>
    </row>
    <row r="6" spans="1:11" s="191" customFormat="1" ht="12" customHeight="1">
      <c r="A6" s="160"/>
      <c r="B6" s="162" t="s">
        <v>1652</v>
      </c>
      <c r="C6" s="490"/>
      <c r="D6" s="490"/>
      <c r="E6" s="299"/>
      <c r="F6" s="508"/>
      <c r="G6" s="508"/>
      <c r="H6" s="252"/>
      <c r="I6" s="566">
        <v>170002</v>
      </c>
      <c r="J6" s="67"/>
      <c r="K6" s="200">
        <v>0</v>
      </c>
    </row>
    <row r="7" spans="1:11" s="191" customFormat="1" ht="12" hidden="1" customHeight="1">
      <c r="A7" s="160"/>
      <c r="B7" s="162" t="s">
        <v>1619</v>
      </c>
      <c r="C7" s="490"/>
      <c r="D7" s="490"/>
      <c r="E7" s="520"/>
      <c r="F7" s="108"/>
      <c r="G7" s="108"/>
      <c r="H7" s="489"/>
      <c r="I7" s="520">
        <v>0</v>
      </c>
      <c r="J7" s="108"/>
      <c r="K7" s="108">
        <v>0</v>
      </c>
    </row>
    <row r="8" spans="1:11" s="191" customFormat="1" ht="12" customHeight="1">
      <c r="A8" s="160"/>
      <c r="B8" s="162" t="s">
        <v>34</v>
      </c>
      <c r="C8" s="257"/>
      <c r="D8" s="490"/>
      <c r="E8" s="520"/>
      <c r="F8" s="108"/>
      <c r="G8" s="108"/>
      <c r="H8" s="211"/>
      <c r="I8" s="520">
        <v>208158</v>
      </c>
      <c r="J8" s="108"/>
      <c r="K8" s="108">
        <v>234632</v>
      </c>
    </row>
    <row r="9" spans="1:11" s="191" customFormat="1" ht="12" customHeight="1">
      <c r="A9" s="160"/>
      <c r="B9" s="162" t="s">
        <v>321</v>
      </c>
      <c r="C9" s="257"/>
      <c r="D9" s="490"/>
      <c r="E9" s="520"/>
      <c r="F9" s="108"/>
      <c r="G9" s="108"/>
      <c r="H9" s="211"/>
      <c r="I9" s="520">
        <v>27061</v>
      </c>
      <c r="J9" s="108"/>
      <c r="K9" s="108">
        <v>30502</v>
      </c>
    </row>
    <row r="10" spans="1:11" s="191" customFormat="1" ht="12" hidden="1" customHeight="1">
      <c r="A10" s="160"/>
      <c r="B10" s="236" t="s">
        <v>1516</v>
      </c>
      <c r="C10" s="257"/>
      <c r="D10" s="257"/>
      <c r="E10" s="520"/>
      <c r="F10" s="108"/>
      <c r="G10" s="108"/>
      <c r="H10" s="211"/>
      <c r="I10" s="520">
        <v>0</v>
      </c>
      <c r="J10" s="108"/>
      <c r="K10" s="108">
        <v>0</v>
      </c>
    </row>
    <row r="11" spans="1:11" s="191" customFormat="1" ht="12" customHeight="1">
      <c r="A11" s="160"/>
      <c r="B11" s="162" t="s">
        <v>1488</v>
      </c>
      <c r="C11" s="316"/>
      <c r="D11" s="316"/>
      <c r="E11" s="520"/>
      <c r="F11" s="108"/>
      <c r="G11" s="108"/>
      <c r="H11" s="317"/>
      <c r="I11" s="520"/>
      <c r="J11" s="108"/>
      <c r="K11" s="108"/>
    </row>
    <row r="12" spans="1:11" s="191" customFormat="1" ht="12" customHeight="1">
      <c r="A12" s="160"/>
      <c r="B12" s="162" t="s">
        <v>1495</v>
      </c>
      <c r="C12" s="257"/>
      <c r="D12" s="257"/>
      <c r="E12" s="520"/>
      <c r="F12" s="105"/>
      <c r="G12" s="108"/>
      <c r="H12" s="211"/>
      <c r="I12" s="520">
        <v>17404</v>
      </c>
      <c r="J12" s="105"/>
      <c r="K12" s="108">
        <v>19578</v>
      </c>
    </row>
    <row r="13" spans="1:11" s="191" customFormat="1" ht="2.25" customHeight="1">
      <c r="A13" s="160"/>
      <c r="B13" s="162"/>
      <c r="C13" s="316"/>
      <c r="D13" s="316"/>
      <c r="E13" s="520"/>
      <c r="F13" s="105"/>
      <c r="G13" s="108"/>
      <c r="H13" s="317"/>
      <c r="I13" s="520"/>
      <c r="J13" s="105"/>
      <c r="K13" s="108"/>
    </row>
    <row r="14" spans="1:11" s="191" customFormat="1" ht="12" customHeight="1">
      <c r="A14" s="160"/>
      <c r="B14" s="341" t="s">
        <v>1489</v>
      </c>
      <c r="C14" s="316"/>
      <c r="D14" s="316"/>
      <c r="E14" s="520"/>
      <c r="F14" s="105"/>
      <c r="G14" s="108"/>
      <c r="H14" s="317"/>
      <c r="I14" s="520"/>
      <c r="J14" s="105"/>
      <c r="K14" s="108"/>
    </row>
    <row r="15" spans="1:11" s="191" customFormat="1" ht="12" customHeight="1">
      <c r="A15" s="160"/>
      <c r="B15" s="342" t="s">
        <v>1490</v>
      </c>
      <c r="C15" s="316"/>
      <c r="D15" s="316"/>
      <c r="E15" s="520"/>
      <c r="F15" s="105"/>
      <c r="G15" s="108"/>
      <c r="H15" s="317"/>
      <c r="I15" s="520"/>
      <c r="J15" s="105"/>
      <c r="K15" s="108"/>
    </row>
    <row r="16" spans="1:11" s="191" customFormat="1" ht="12" customHeight="1">
      <c r="A16" s="160"/>
      <c r="B16" s="162" t="s">
        <v>1577</v>
      </c>
      <c r="C16" s="316"/>
      <c r="D16" s="316"/>
      <c r="E16" s="520"/>
      <c r="F16" s="105"/>
      <c r="G16" s="108"/>
      <c r="H16" s="317"/>
      <c r="I16" s="520">
        <v>7124</v>
      </c>
      <c r="J16" s="105"/>
      <c r="K16" s="108">
        <v>7566</v>
      </c>
    </row>
    <row r="17" spans="1:11" s="191" customFormat="1" ht="12" customHeight="1">
      <c r="A17" s="160"/>
      <c r="B17" s="162" t="s">
        <v>1578</v>
      </c>
      <c r="C17" s="316"/>
      <c r="D17" s="316"/>
      <c r="E17" s="520"/>
      <c r="F17" s="105"/>
      <c r="G17" s="108"/>
      <c r="H17" s="317"/>
      <c r="I17" s="520">
        <v>926</v>
      </c>
      <c r="J17" s="105"/>
      <c r="K17" s="108">
        <v>984</v>
      </c>
    </row>
    <row r="18" spans="1:11" s="191" customFormat="1" ht="12" customHeight="1">
      <c r="A18" s="160"/>
      <c r="B18" s="162" t="s">
        <v>1579</v>
      </c>
      <c r="C18" s="316"/>
      <c r="D18" s="316"/>
      <c r="E18" s="520"/>
      <c r="F18" s="105"/>
      <c r="G18" s="108"/>
      <c r="H18" s="317"/>
      <c r="I18" s="520">
        <v>24</v>
      </c>
      <c r="J18" s="105"/>
      <c r="K18" s="108">
        <v>51</v>
      </c>
    </row>
    <row r="19" spans="1:11" s="191" customFormat="1" ht="12" customHeight="1">
      <c r="A19" s="160"/>
      <c r="B19" s="343"/>
      <c r="C19" s="316"/>
      <c r="D19" s="316"/>
      <c r="E19" s="520"/>
      <c r="F19" s="105"/>
      <c r="G19" s="108"/>
      <c r="H19" s="317"/>
      <c r="I19" s="520"/>
      <c r="J19" s="105"/>
      <c r="K19" s="108"/>
    </row>
    <row r="20" spans="1:11" s="191" customFormat="1" ht="12" customHeight="1">
      <c r="A20" s="160"/>
      <c r="B20" s="161" t="s">
        <v>1665</v>
      </c>
      <c r="C20" s="490"/>
      <c r="D20" s="490"/>
      <c r="E20" s="520"/>
      <c r="F20" s="105"/>
      <c r="G20" s="108"/>
      <c r="H20" s="489"/>
      <c r="I20" s="520"/>
      <c r="J20" s="105"/>
      <c r="K20" s="108"/>
    </row>
    <row r="21" spans="1:11" s="191" customFormat="1" ht="12" customHeight="1">
      <c r="A21" s="160"/>
      <c r="B21" s="162" t="s">
        <v>1660</v>
      </c>
      <c r="C21" s="490"/>
      <c r="D21" s="490"/>
      <c r="E21" s="520"/>
      <c r="F21" s="105"/>
      <c r="G21" s="108"/>
      <c r="H21" s="489"/>
      <c r="I21" s="520">
        <v>4351</v>
      </c>
      <c r="J21" s="105"/>
      <c r="K21" s="108">
        <v>0</v>
      </c>
    </row>
    <row r="22" spans="1:11" s="191" customFormat="1" ht="12" customHeight="1">
      <c r="A22" s="160"/>
      <c r="B22" s="343"/>
      <c r="C22" s="490"/>
      <c r="D22" s="490"/>
      <c r="E22" s="520"/>
      <c r="F22" s="105"/>
      <c r="G22" s="108"/>
      <c r="H22" s="489"/>
      <c r="I22" s="520"/>
      <c r="J22" s="105"/>
      <c r="K22" s="108"/>
    </row>
    <row r="23" spans="1:11" s="191" customFormat="1" ht="12" customHeight="1">
      <c r="A23" s="160"/>
      <c r="B23" s="161" t="s">
        <v>11</v>
      </c>
      <c r="C23" s="416"/>
      <c r="D23" s="416"/>
      <c r="E23" s="520"/>
      <c r="F23" s="105"/>
      <c r="G23" s="108"/>
      <c r="H23" s="417"/>
      <c r="I23" s="520"/>
      <c r="J23" s="105"/>
      <c r="K23" s="108"/>
    </row>
    <row r="24" spans="1:11" s="191" customFormat="1" ht="12" customHeight="1">
      <c r="A24" s="160"/>
      <c r="B24" s="162" t="s">
        <v>1662</v>
      </c>
      <c r="C24" s="490"/>
      <c r="D24" s="490"/>
      <c r="E24" s="520"/>
      <c r="F24" s="105"/>
      <c r="G24" s="108"/>
      <c r="H24" s="489"/>
      <c r="I24" s="520">
        <v>0</v>
      </c>
      <c r="J24" s="105"/>
      <c r="K24" s="108">
        <v>3500</v>
      </c>
    </row>
    <row r="25" spans="1:11" s="191" customFormat="1" ht="12" customHeight="1">
      <c r="A25" s="160"/>
      <c r="B25" s="162" t="s">
        <v>1663</v>
      </c>
      <c r="C25" s="490"/>
      <c r="D25" s="490"/>
      <c r="E25" s="520"/>
      <c r="F25" s="105"/>
      <c r="G25" s="108"/>
      <c r="H25" s="489"/>
      <c r="I25" s="520">
        <v>122</v>
      </c>
      <c r="J25" s="105"/>
      <c r="K25" s="108">
        <v>0</v>
      </c>
    </row>
    <row r="26" spans="1:11" s="191" customFormat="1" ht="12" customHeight="1">
      <c r="A26" s="160"/>
      <c r="B26" s="162" t="s">
        <v>1664</v>
      </c>
      <c r="C26" s="490"/>
      <c r="D26" s="490"/>
      <c r="E26" s="520"/>
      <c r="F26" s="105"/>
      <c r="G26" s="108"/>
      <c r="H26" s="489"/>
      <c r="I26" s="520">
        <v>0</v>
      </c>
      <c r="J26" s="105"/>
      <c r="K26" s="108">
        <v>2790</v>
      </c>
    </row>
    <row r="27" spans="1:11" s="191" customFormat="1">
      <c r="A27" s="160"/>
      <c r="B27" s="162"/>
      <c r="C27" s="416"/>
      <c r="D27" s="416"/>
      <c r="E27" s="105"/>
      <c r="F27" s="105"/>
      <c r="G27" s="105"/>
      <c r="H27" s="417"/>
      <c r="I27" s="518"/>
      <c r="J27" s="67"/>
      <c r="K27" s="200"/>
    </row>
    <row r="28" spans="1:11" s="191" customFormat="1" ht="12" customHeight="1">
      <c r="B28" s="162"/>
      <c r="I28" s="646" t="s">
        <v>1598</v>
      </c>
      <c r="J28" s="587"/>
      <c r="K28" s="517" t="s">
        <v>1469</v>
      </c>
    </row>
    <row r="29" spans="1:11" s="196" customFormat="1" ht="12">
      <c r="A29" s="160"/>
      <c r="B29" s="162"/>
      <c r="C29" s="257"/>
      <c r="D29" s="55"/>
      <c r="E29" s="163"/>
      <c r="F29" s="9"/>
      <c r="G29" s="163"/>
      <c r="H29" s="55"/>
      <c r="I29" s="647"/>
      <c r="J29" s="587"/>
      <c r="K29" s="517" t="s">
        <v>1561</v>
      </c>
    </row>
    <row r="30" spans="1:11" s="196" customFormat="1" ht="12" customHeight="1">
      <c r="A30" s="160"/>
      <c r="B30" s="161" t="s">
        <v>1713</v>
      </c>
      <c r="C30" s="257"/>
      <c r="D30" s="55"/>
      <c r="E30" s="679"/>
      <c r="F30" s="679"/>
      <c r="G30" s="679"/>
      <c r="H30" s="55"/>
      <c r="I30" s="6" t="s">
        <v>93</v>
      </c>
      <c r="J30" s="587"/>
      <c r="K30" s="128" t="s">
        <v>94</v>
      </c>
    </row>
    <row r="31" spans="1:11" s="196" customFormat="1" ht="12" customHeight="1">
      <c r="A31" s="160"/>
      <c r="B31" s="161"/>
      <c r="C31" s="257"/>
      <c r="D31" s="55"/>
      <c r="E31" s="164"/>
      <c r="F31" s="164"/>
      <c r="G31" s="164"/>
      <c r="H31" s="55"/>
      <c r="I31" s="645" t="s">
        <v>21</v>
      </c>
      <c r="J31" s="645"/>
      <c r="K31" s="645"/>
    </row>
    <row r="32" spans="1:11" s="196" customFormat="1" ht="12" customHeight="1">
      <c r="A32" s="160"/>
      <c r="B32" s="161" t="s">
        <v>14</v>
      </c>
      <c r="C32" s="346"/>
      <c r="D32" s="55"/>
      <c r="E32" s="164"/>
      <c r="F32" s="164"/>
      <c r="G32" s="164"/>
      <c r="H32" s="55"/>
      <c r="I32" s="165"/>
      <c r="J32" s="165"/>
      <c r="K32" s="344"/>
    </row>
    <row r="33" spans="1:11" s="196" customFormat="1" ht="12" customHeight="1">
      <c r="A33" s="160"/>
      <c r="B33" s="162" t="s">
        <v>1653</v>
      </c>
      <c r="C33" s="490"/>
      <c r="D33" s="55"/>
      <c r="E33" s="108"/>
      <c r="F33" s="108"/>
      <c r="G33" s="108"/>
      <c r="H33" s="55"/>
      <c r="I33" s="520">
        <v>6124669</v>
      </c>
      <c r="J33" s="108"/>
      <c r="K33" s="108">
        <v>6358538</v>
      </c>
    </row>
    <row r="34" spans="1:11" s="196" customFormat="1" ht="12" customHeight="1">
      <c r="A34" s="160"/>
      <c r="B34" s="162" t="s">
        <v>1318</v>
      </c>
      <c r="C34" s="346"/>
      <c r="D34" s="55"/>
      <c r="E34" s="108"/>
      <c r="F34" s="108"/>
      <c r="G34" s="108"/>
      <c r="H34" s="55"/>
      <c r="I34" s="520">
        <v>195507</v>
      </c>
      <c r="J34" s="108"/>
      <c r="K34" s="108">
        <v>145586</v>
      </c>
    </row>
    <row r="35" spans="1:11" s="196" customFormat="1" ht="12" customHeight="1">
      <c r="A35" s="160"/>
      <c r="B35" s="162" t="s">
        <v>1319</v>
      </c>
      <c r="C35" s="346"/>
      <c r="D35" s="55"/>
      <c r="E35" s="108"/>
      <c r="F35" s="108"/>
      <c r="G35" s="108"/>
      <c r="H35" s="55"/>
      <c r="I35" s="520">
        <v>27074</v>
      </c>
      <c r="J35" s="108"/>
      <c r="K35" s="108">
        <v>18928</v>
      </c>
    </row>
    <row r="36" spans="1:11" s="196" customFormat="1" ht="12" hidden="1" customHeight="1">
      <c r="A36" s="160"/>
      <c r="B36" s="236" t="s">
        <v>1515</v>
      </c>
      <c r="C36" s="346"/>
      <c r="D36" s="55"/>
      <c r="E36" s="108"/>
      <c r="F36" s="108"/>
      <c r="G36" s="108"/>
      <c r="H36" s="55"/>
      <c r="I36" s="520">
        <v>0</v>
      </c>
      <c r="J36" s="108"/>
      <c r="K36" s="108">
        <v>0</v>
      </c>
    </row>
    <row r="37" spans="1:11" s="196" customFormat="1" ht="12" customHeight="1">
      <c r="A37" s="160"/>
      <c r="B37" s="162" t="s">
        <v>1488</v>
      </c>
      <c r="C37" s="346"/>
      <c r="D37" s="55"/>
      <c r="E37" s="108"/>
      <c r="F37" s="108"/>
      <c r="G37" s="108"/>
      <c r="H37" s="55"/>
      <c r="I37" s="520"/>
      <c r="J37" s="108"/>
      <c r="K37" s="108"/>
    </row>
    <row r="38" spans="1:11" s="196" customFormat="1" ht="12" customHeight="1">
      <c r="A38" s="160"/>
      <c r="B38" s="162" t="s">
        <v>1495</v>
      </c>
      <c r="C38" s="346"/>
      <c r="D38" s="55"/>
      <c r="E38" s="108"/>
      <c r="F38" s="108"/>
      <c r="G38" s="108"/>
      <c r="H38" s="55"/>
      <c r="I38" s="520">
        <v>17404</v>
      </c>
      <c r="J38" s="108"/>
      <c r="K38" s="108">
        <v>12143</v>
      </c>
    </row>
    <row r="39" spans="1:11" s="196" customFormat="1" ht="12" customHeight="1">
      <c r="A39" s="160"/>
      <c r="B39" s="162" t="s">
        <v>16</v>
      </c>
      <c r="C39" s="490"/>
      <c r="D39" s="55"/>
      <c r="E39" s="108"/>
      <c r="F39" s="108"/>
      <c r="G39" s="108"/>
      <c r="H39" s="55"/>
      <c r="I39" s="520">
        <v>615</v>
      </c>
      <c r="J39" s="108"/>
      <c r="K39" s="108">
        <v>615</v>
      </c>
    </row>
    <row r="40" spans="1:11" s="196" customFormat="1" ht="12" hidden="1" customHeight="1">
      <c r="A40" s="160"/>
      <c r="B40" s="162" t="s">
        <v>1295</v>
      </c>
      <c r="C40" s="455"/>
      <c r="D40" s="55"/>
      <c r="E40" s="108"/>
      <c r="F40" s="108"/>
      <c r="G40" s="108"/>
      <c r="H40" s="55"/>
      <c r="I40" s="520">
        <v>0</v>
      </c>
      <c r="J40" s="108"/>
      <c r="K40" s="108">
        <v>0</v>
      </c>
    </row>
    <row r="41" spans="1:11" s="196" customFormat="1" ht="3.75" customHeight="1">
      <c r="A41" s="160"/>
      <c r="B41" s="345"/>
      <c r="C41" s="346"/>
      <c r="D41" s="55"/>
      <c r="E41" s="108"/>
      <c r="F41" s="108"/>
      <c r="G41" s="108"/>
      <c r="H41" s="55"/>
      <c r="I41" s="520"/>
      <c r="J41" s="108"/>
      <c r="K41" s="108"/>
    </row>
    <row r="42" spans="1:11" s="196" customFormat="1" ht="12" customHeight="1">
      <c r="A42" s="160"/>
      <c r="B42" s="161" t="s">
        <v>1314</v>
      </c>
      <c r="C42" s="346"/>
      <c r="D42" s="166"/>
      <c r="E42" s="108"/>
      <c r="F42" s="108"/>
      <c r="G42" s="108"/>
      <c r="H42" s="166"/>
      <c r="I42" s="520"/>
      <c r="J42" s="108"/>
      <c r="K42" s="108"/>
    </row>
    <row r="43" spans="1:11" s="196" customFormat="1" ht="12" customHeight="1">
      <c r="A43" s="160"/>
      <c r="B43" s="162" t="s">
        <v>1491</v>
      </c>
      <c r="C43" s="346"/>
      <c r="D43" s="166"/>
      <c r="E43" s="108"/>
      <c r="F43" s="108"/>
      <c r="G43" s="108"/>
      <c r="H43" s="166"/>
      <c r="I43" s="520">
        <v>2313</v>
      </c>
      <c r="J43" s="108"/>
      <c r="K43" s="108">
        <v>2378</v>
      </c>
    </row>
    <row r="44" spans="1:11" s="196" customFormat="1" ht="12" customHeight="1">
      <c r="A44" s="160"/>
      <c r="B44" s="162" t="s">
        <v>1319</v>
      </c>
      <c r="C44" s="346"/>
      <c r="D44" s="166"/>
      <c r="E44" s="108"/>
      <c r="F44" s="108"/>
      <c r="G44" s="108"/>
      <c r="H44" s="166"/>
      <c r="I44" s="520">
        <v>301</v>
      </c>
      <c r="J44" s="108"/>
      <c r="K44" s="108">
        <v>309</v>
      </c>
    </row>
    <row r="45" spans="1:11" s="196" customFormat="1" ht="5.25" customHeight="1">
      <c r="A45" s="160"/>
      <c r="B45" s="162"/>
      <c r="C45" s="346"/>
      <c r="D45" s="166"/>
      <c r="E45" s="108"/>
      <c r="F45" s="108"/>
      <c r="G45" s="108"/>
      <c r="H45" s="166"/>
      <c r="I45" s="520"/>
      <c r="J45" s="108"/>
      <c r="K45" s="108"/>
    </row>
    <row r="46" spans="1:11" s="196" customFormat="1" ht="12" hidden="1" customHeight="1">
      <c r="A46" s="160"/>
      <c r="B46" s="161" t="s">
        <v>105</v>
      </c>
      <c r="C46" s="346"/>
      <c r="D46" s="166"/>
      <c r="E46" s="108"/>
      <c r="F46" s="108"/>
      <c r="G46" s="108"/>
      <c r="H46" s="166"/>
      <c r="I46" s="520"/>
      <c r="J46" s="108"/>
      <c r="K46" s="108"/>
    </row>
    <row r="47" spans="1:11" s="196" customFormat="1" ht="12" hidden="1" customHeight="1">
      <c r="A47" s="160"/>
      <c r="B47" s="162" t="s">
        <v>795</v>
      </c>
      <c r="C47" s="346"/>
      <c r="D47" s="166"/>
      <c r="E47" s="108"/>
      <c r="F47" s="108"/>
      <c r="G47" s="108"/>
      <c r="H47" s="166"/>
      <c r="I47" s="520">
        <v>0</v>
      </c>
      <c r="J47" s="108"/>
      <c r="K47" s="108">
        <v>0</v>
      </c>
    </row>
    <row r="48" spans="1:11" s="196" customFormat="1" ht="12" hidden="1" customHeight="1">
      <c r="A48" s="160"/>
      <c r="B48" s="162"/>
      <c r="C48" s="346"/>
      <c r="D48" s="166"/>
      <c r="E48" s="108"/>
      <c r="F48" s="108"/>
      <c r="G48" s="108"/>
      <c r="H48" s="166"/>
      <c r="I48" s="520"/>
      <c r="J48" s="108"/>
      <c r="K48" s="108"/>
    </row>
    <row r="49" spans="1:11" s="196" customFormat="1" ht="12" customHeight="1">
      <c r="A49" s="160"/>
      <c r="B49" s="161" t="s">
        <v>106</v>
      </c>
      <c r="C49" s="346"/>
      <c r="D49" s="166"/>
      <c r="E49" s="108"/>
      <c r="F49" s="108"/>
      <c r="G49" s="108"/>
      <c r="H49" s="166"/>
      <c r="I49" s="520"/>
      <c r="J49" s="108"/>
      <c r="K49" s="108"/>
    </row>
    <row r="50" spans="1:11" s="196" customFormat="1" ht="12" customHeight="1">
      <c r="A50" s="160"/>
      <c r="B50" s="162" t="s">
        <v>1704</v>
      </c>
      <c r="C50" s="490"/>
      <c r="D50" s="166"/>
      <c r="E50" s="108"/>
      <c r="F50" s="108"/>
      <c r="G50" s="108"/>
      <c r="H50" s="166"/>
      <c r="I50" s="520">
        <v>151937.19107645098</v>
      </c>
      <c r="J50" s="108"/>
      <c r="K50" s="108">
        <v>157759</v>
      </c>
    </row>
    <row r="51" spans="1:11" s="196" customFormat="1" ht="3.75" customHeight="1">
      <c r="A51" s="160"/>
      <c r="B51" s="161" t="s">
        <v>90</v>
      </c>
      <c r="C51" s="346"/>
      <c r="D51" s="166"/>
      <c r="E51" s="108"/>
      <c r="F51" s="108"/>
      <c r="G51" s="108"/>
      <c r="H51" s="166"/>
      <c r="I51" s="471"/>
      <c r="J51" s="105"/>
      <c r="K51" s="105"/>
    </row>
    <row r="52" spans="1:11" s="196" customFormat="1" ht="12" customHeight="1">
      <c r="A52" s="160"/>
      <c r="B52" s="161" t="s">
        <v>11</v>
      </c>
      <c r="C52" s="416"/>
      <c r="D52" s="166"/>
      <c r="E52" s="108"/>
      <c r="F52" s="108"/>
      <c r="G52" s="108"/>
      <c r="H52" s="166"/>
      <c r="I52" s="471"/>
      <c r="J52" s="105"/>
      <c r="K52" s="105"/>
    </row>
    <row r="53" spans="1:11" s="196" customFormat="1" ht="12" customHeight="1">
      <c r="A53" s="160"/>
      <c r="B53" s="162" t="s">
        <v>1666</v>
      </c>
      <c r="C53" s="490"/>
      <c r="D53" s="166"/>
      <c r="E53" s="108"/>
      <c r="F53" s="108"/>
      <c r="G53" s="108"/>
      <c r="H53" s="166"/>
      <c r="I53" s="520">
        <v>4349.7523199999996</v>
      </c>
      <c r="J53" s="105"/>
      <c r="K53" s="105">
        <v>4517</v>
      </c>
    </row>
    <row r="54" spans="1:11" s="196" customFormat="1" ht="12" customHeight="1">
      <c r="A54" s="215"/>
      <c r="B54" s="215"/>
      <c r="C54" s="215"/>
      <c r="D54" s="214"/>
      <c r="E54" s="214"/>
      <c r="F54" s="214"/>
      <c r="G54" s="214"/>
      <c r="H54" s="211"/>
      <c r="I54" s="105"/>
      <c r="J54" s="105"/>
      <c r="K54" s="105"/>
    </row>
    <row r="55" spans="1:11" s="66" customFormat="1" ht="12" customHeight="1">
      <c r="A55" s="216">
        <v>15</v>
      </c>
      <c r="B55" s="55" t="s">
        <v>46</v>
      </c>
      <c r="C55" s="55"/>
      <c r="D55" s="55"/>
      <c r="E55" s="209"/>
      <c r="F55" s="209"/>
      <c r="G55" s="209"/>
      <c r="H55" s="209"/>
      <c r="I55" s="209"/>
      <c r="J55" s="209"/>
      <c r="K55" s="209"/>
    </row>
    <row r="56" spans="1:11" s="66" customFormat="1" ht="5.25" customHeight="1">
      <c r="A56" s="218"/>
      <c r="B56" s="222"/>
      <c r="C56" s="222"/>
      <c r="D56" s="222"/>
      <c r="E56" s="222"/>
      <c r="F56" s="222"/>
      <c r="G56" s="222"/>
      <c r="H56" s="222"/>
      <c r="I56" s="222"/>
      <c r="J56" s="474"/>
      <c r="K56" s="222"/>
    </row>
    <row r="57" spans="1:11" s="66" customFormat="1" ht="12" customHeight="1">
      <c r="A57" s="218"/>
      <c r="B57" s="663" t="s">
        <v>1707</v>
      </c>
      <c r="C57" s="633"/>
      <c r="D57" s="633"/>
      <c r="E57" s="633"/>
      <c r="F57" s="633"/>
      <c r="G57" s="633"/>
      <c r="H57" s="633"/>
      <c r="I57" s="633"/>
      <c r="J57" s="633"/>
      <c r="K57" s="633"/>
    </row>
    <row r="58" spans="1:11" s="66" customFormat="1" ht="12" customHeight="1">
      <c r="A58" s="218"/>
      <c r="B58" s="633"/>
      <c r="C58" s="633"/>
      <c r="D58" s="633"/>
      <c r="E58" s="633"/>
      <c r="F58" s="633"/>
      <c r="G58" s="633"/>
      <c r="H58" s="633"/>
      <c r="I58" s="633"/>
      <c r="J58" s="633"/>
      <c r="K58" s="633"/>
    </row>
    <row r="59" spans="1:11" s="66" customFormat="1" ht="12" customHeight="1">
      <c r="A59" s="218"/>
      <c r="B59" s="222"/>
      <c r="C59" s="222"/>
      <c r="D59" s="222"/>
      <c r="E59" s="222"/>
      <c r="F59" s="222"/>
      <c r="G59" s="222"/>
      <c r="H59" s="222"/>
      <c r="I59" s="222"/>
      <c r="J59" s="474"/>
      <c r="K59" s="222"/>
    </row>
    <row r="60" spans="1:11" s="66" customFormat="1" ht="12" customHeight="1">
      <c r="A60" s="216">
        <v>16</v>
      </c>
      <c r="B60" s="50" t="s">
        <v>63</v>
      </c>
      <c r="C60" s="50"/>
      <c r="D60" s="50"/>
    </row>
    <row r="61" spans="1:11" s="66" customFormat="1" ht="5.25" customHeight="1">
      <c r="A61" s="218"/>
      <c r="B61" s="222"/>
      <c r="C61" s="222"/>
      <c r="D61" s="222"/>
      <c r="E61" s="222"/>
      <c r="F61" s="222"/>
      <c r="G61" s="222"/>
      <c r="H61" s="222"/>
      <c r="I61" s="222"/>
      <c r="J61" s="474"/>
      <c r="K61" s="222"/>
    </row>
    <row r="62" spans="1:11" s="66" customFormat="1" ht="12" customHeight="1">
      <c r="A62" s="217"/>
      <c r="B62" s="211" t="s">
        <v>818</v>
      </c>
    </row>
    <row r="63" spans="1:11" s="66" customFormat="1" ht="12" customHeight="1">
      <c r="A63" s="217"/>
      <c r="B63" s="479"/>
    </row>
    <row r="64" spans="1:11" s="66" customFormat="1" ht="12" customHeight="1">
      <c r="A64" s="218"/>
      <c r="B64" s="222"/>
      <c r="C64" s="222"/>
      <c r="D64" s="222"/>
      <c r="E64" s="222"/>
      <c r="F64" s="222"/>
      <c r="G64" s="222"/>
      <c r="H64" s="222"/>
      <c r="I64" s="222"/>
      <c r="J64" s="474"/>
      <c r="K64" s="222"/>
    </row>
    <row r="65" spans="1:237" s="3" customFormat="1" ht="12" customHeight="1">
      <c r="A65" s="210" t="s">
        <v>1580</v>
      </c>
      <c r="C65" s="2"/>
      <c r="D65" s="2"/>
      <c r="E65" s="2"/>
      <c r="F65" s="2"/>
      <c r="G65" s="2"/>
      <c r="H65" s="2"/>
      <c r="I65" s="2"/>
      <c r="J65" s="2"/>
      <c r="K65" s="2"/>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row>
    <row r="66" spans="1:237" s="3" customFormat="1" ht="12" customHeight="1">
      <c r="A66" s="210" t="s">
        <v>1581</v>
      </c>
      <c r="C66" s="2"/>
      <c r="D66" s="2"/>
      <c r="E66" s="2"/>
      <c r="F66" s="2"/>
      <c r="G66" s="2"/>
      <c r="H66" s="2"/>
      <c r="I66" s="2"/>
      <c r="J66" s="2"/>
      <c r="K66" s="2"/>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row>
    <row r="67" spans="1:237" s="480" customFormat="1" ht="12" customHeight="1">
      <c r="A67" s="210"/>
      <c r="C67" s="2"/>
      <c r="D67" s="2"/>
      <c r="E67" s="2"/>
      <c r="F67" s="2"/>
      <c r="G67" s="2"/>
      <c r="H67" s="2"/>
      <c r="I67" s="2"/>
      <c r="J67" s="2"/>
      <c r="K67" s="2"/>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row>
    <row r="68" spans="1:237" s="480" customFormat="1" ht="12" customHeight="1">
      <c r="A68" s="210"/>
      <c r="C68" s="2"/>
      <c r="D68" s="2"/>
      <c r="E68" s="2"/>
      <c r="F68" s="2"/>
      <c r="G68" s="2"/>
      <c r="H68" s="2"/>
      <c r="I68" s="2"/>
      <c r="J68" s="2"/>
      <c r="K68" s="2"/>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row>
    <row r="69" spans="1:237" s="480" customFormat="1" ht="12" customHeight="1">
      <c r="A69" s="210"/>
      <c r="C69" s="2"/>
      <c r="D69" s="2"/>
      <c r="E69" s="2"/>
      <c r="F69" s="2"/>
      <c r="G69" s="2"/>
      <c r="H69" s="2"/>
      <c r="I69" s="2"/>
      <c r="J69" s="2"/>
      <c r="K69" s="2"/>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row>
    <row r="70" spans="1:237" s="480" customFormat="1" ht="12" customHeight="1">
      <c r="A70" s="186"/>
      <c r="B70" s="242" t="s">
        <v>1714</v>
      </c>
      <c r="C70" s="682" t="s">
        <v>1717</v>
      </c>
      <c r="D70" s="186"/>
      <c r="F70" s="2"/>
      <c r="G70" s="2"/>
      <c r="H70" s="2"/>
      <c r="I70" s="682" t="s">
        <v>1714</v>
      </c>
      <c r="J70" s="2"/>
      <c r="K70" s="2"/>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row>
    <row r="71" spans="1:237" s="3" customFormat="1" ht="12" customHeight="1">
      <c r="A71" s="159" t="s">
        <v>1724</v>
      </c>
      <c r="B71" s="683"/>
      <c r="C71" s="683"/>
      <c r="D71" s="683"/>
      <c r="E71" s="684"/>
      <c r="F71" s="23"/>
      <c r="G71" s="23"/>
      <c r="H71" s="5"/>
      <c r="I71" s="5"/>
      <c r="J71" s="5"/>
      <c r="K71" s="5"/>
    </row>
    <row r="72" spans="1:237" s="196" customFormat="1" ht="12" customHeight="1">
      <c r="A72" s="115"/>
      <c r="E72" s="200"/>
      <c r="G72" s="200"/>
      <c r="H72" s="67"/>
      <c r="I72" s="200"/>
      <c r="J72" s="67"/>
      <c r="K72" s="200"/>
    </row>
    <row r="73" spans="1:237" s="196" customFormat="1" ht="12" customHeight="1">
      <c r="A73" s="115"/>
      <c r="E73" s="200"/>
      <c r="G73" s="200"/>
      <c r="H73" s="67"/>
      <c r="I73" s="200"/>
      <c r="J73" s="67"/>
      <c r="K73" s="200"/>
    </row>
    <row r="74" spans="1:237" s="196" customFormat="1" ht="12" customHeight="1">
      <c r="A74" s="115"/>
      <c r="E74" s="200"/>
      <c r="G74" s="200"/>
      <c r="H74" s="67"/>
      <c r="I74" s="200"/>
      <c r="J74" s="67"/>
      <c r="K74" s="200"/>
    </row>
    <row r="75" spans="1:237" s="196" customFormat="1" ht="12" customHeight="1">
      <c r="A75" s="115"/>
      <c r="E75" s="200"/>
      <c r="G75" s="200"/>
      <c r="H75" s="67"/>
      <c r="I75" s="200"/>
      <c r="J75" s="67"/>
      <c r="K75" s="200"/>
    </row>
    <row r="76" spans="1:237" s="196" customFormat="1" ht="12" customHeight="1">
      <c r="A76" s="115"/>
      <c r="E76" s="200"/>
      <c r="G76" s="200"/>
      <c r="H76" s="67"/>
      <c r="I76" s="200"/>
      <c r="J76" s="67"/>
      <c r="K76" s="200"/>
    </row>
    <row r="77" spans="1:237" s="196" customFormat="1" ht="12" customHeight="1">
      <c r="A77" s="115"/>
      <c r="E77" s="200"/>
      <c r="G77" s="200"/>
      <c r="H77" s="67"/>
      <c r="I77" s="200"/>
      <c r="J77" s="67"/>
      <c r="K77" s="200"/>
    </row>
    <row r="78" spans="1:237" s="196" customFormat="1" ht="12" customHeight="1">
      <c r="A78" s="115"/>
      <c r="E78" s="200"/>
      <c r="G78" s="200"/>
      <c r="H78" s="67"/>
      <c r="I78" s="200"/>
      <c r="J78" s="67"/>
      <c r="K78" s="200"/>
    </row>
    <row r="79" spans="1:237" s="196" customFormat="1" ht="12" customHeight="1">
      <c r="A79" s="115"/>
      <c r="E79" s="200"/>
      <c r="G79" s="200"/>
      <c r="H79" s="67"/>
      <c r="I79" s="200"/>
      <c r="J79" s="67"/>
      <c r="K79" s="200"/>
    </row>
    <row r="80" spans="1:237" s="196" customFormat="1" ht="12" customHeight="1">
      <c r="A80" s="115"/>
      <c r="E80" s="200"/>
      <c r="G80" s="200"/>
      <c r="H80" s="67"/>
      <c r="I80" s="200"/>
      <c r="J80" s="67"/>
      <c r="K80" s="200"/>
    </row>
    <row r="81" spans="1:11" s="196" customFormat="1" ht="12" customHeight="1">
      <c r="A81" s="115"/>
      <c r="E81" s="200"/>
      <c r="G81" s="200"/>
      <c r="H81" s="67"/>
      <c r="I81" s="200"/>
      <c r="J81" s="67"/>
      <c r="K81" s="200"/>
    </row>
    <row r="82" spans="1:11" s="196" customFormat="1" ht="12" customHeight="1">
      <c r="A82" s="115"/>
      <c r="E82" s="200"/>
      <c r="G82" s="200"/>
      <c r="H82" s="67"/>
      <c r="I82" s="200"/>
      <c r="J82" s="67"/>
      <c r="K82" s="200"/>
    </row>
    <row r="83" spans="1:11" s="196" customFormat="1" ht="12" customHeight="1">
      <c r="A83" s="115"/>
      <c r="E83" s="200"/>
      <c r="G83" s="200"/>
      <c r="H83" s="67"/>
      <c r="I83" s="200"/>
      <c r="J83" s="67"/>
      <c r="K83" s="200"/>
    </row>
    <row r="84" spans="1:11" s="196" customFormat="1" ht="12" customHeight="1">
      <c r="A84" s="115"/>
      <c r="E84" s="200"/>
      <c r="G84" s="200"/>
      <c r="H84" s="67"/>
      <c r="I84" s="200"/>
      <c r="J84" s="67"/>
      <c r="K84" s="200"/>
    </row>
    <row r="85" spans="1:11" s="196" customFormat="1" ht="12" customHeight="1">
      <c r="A85" s="115"/>
      <c r="E85" s="200"/>
      <c r="G85" s="200"/>
      <c r="H85" s="67"/>
      <c r="I85" s="200"/>
      <c r="J85" s="67"/>
      <c r="K85" s="200"/>
    </row>
    <row r="86" spans="1:11" s="196" customFormat="1" ht="12" customHeight="1">
      <c r="A86" s="115"/>
      <c r="E86" s="200"/>
      <c r="G86" s="200"/>
      <c r="H86" s="67"/>
      <c r="I86" s="200"/>
      <c r="J86" s="67"/>
      <c r="K86" s="200"/>
    </row>
    <row r="87" spans="1:11" s="196" customFormat="1" ht="12" customHeight="1">
      <c r="A87" s="115"/>
      <c r="E87" s="200"/>
      <c r="G87" s="200"/>
      <c r="H87" s="67"/>
      <c r="I87" s="200"/>
      <c r="J87" s="67"/>
      <c r="K87" s="200"/>
    </row>
    <row r="88" spans="1:11" s="196" customFormat="1" ht="12" customHeight="1">
      <c r="A88" s="115"/>
      <c r="E88" s="200"/>
      <c r="G88" s="200"/>
      <c r="H88" s="67"/>
      <c r="I88" s="200"/>
      <c r="J88" s="67"/>
      <c r="K88" s="200"/>
    </row>
    <row r="89" spans="1:11" s="196" customFormat="1" ht="12" customHeight="1">
      <c r="A89" s="115"/>
      <c r="E89" s="200"/>
      <c r="G89" s="200"/>
      <c r="H89" s="67"/>
      <c r="I89" s="200"/>
      <c r="J89" s="67"/>
      <c r="K89" s="200"/>
    </row>
    <row r="90" spans="1:11" s="196" customFormat="1" ht="12" customHeight="1">
      <c r="A90" s="115"/>
      <c r="E90" s="200"/>
      <c r="G90" s="200"/>
      <c r="H90" s="67"/>
      <c r="I90" s="200"/>
      <c r="J90" s="67"/>
      <c r="K90" s="200"/>
    </row>
    <row r="91" spans="1:11" s="196" customFormat="1" ht="12" customHeight="1">
      <c r="A91" s="115"/>
      <c r="E91" s="200"/>
      <c r="G91" s="200"/>
      <c r="H91" s="67"/>
      <c r="I91" s="200"/>
      <c r="J91" s="67"/>
      <c r="K91" s="200"/>
    </row>
    <row r="92" spans="1:11" s="196" customFormat="1" ht="12" customHeight="1">
      <c r="A92" s="115"/>
      <c r="E92" s="200"/>
      <c r="G92" s="200"/>
      <c r="H92" s="67"/>
      <c r="I92" s="200"/>
      <c r="J92" s="67"/>
      <c r="K92" s="200"/>
    </row>
    <row r="93" spans="1:11" s="196" customFormat="1" ht="12" customHeight="1">
      <c r="A93" s="115"/>
      <c r="E93" s="200"/>
      <c r="G93" s="200"/>
      <c r="H93" s="67"/>
      <c r="I93" s="200"/>
      <c r="J93" s="67"/>
      <c r="K93" s="200"/>
    </row>
    <row r="94" spans="1:11" s="196" customFormat="1" ht="12" customHeight="1">
      <c r="A94" s="115"/>
      <c r="E94" s="200"/>
      <c r="G94" s="200"/>
      <c r="H94" s="67"/>
      <c r="I94" s="200"/>
      <c r="J94" s="67"/>
      <c r="K94" s="200"/>
    </row>
    <row r="95" spans="1:11" s="196" customFormat="1" ht="12" customHeight="1">
      <c r="A95" s="115"/>
      <c r="E95" s="200"/>
      <c r="G95" s="200"/>
      <c r="H95" s="67"/>
      <c r="I95" s="200"/>
      <c r="J95" s="67"/>
      <c r="K95" s="200"/>
    </row>
    <row r="96" spans="1:11" s="196" customFormat="1" ht="12" customHeight="1">
      <c r="A96" s="115"/>
      <c r="E96" s="200"/>
      <c r="G96" s="200"/>
      <c r="H96" s="67"/>
      <c r="I96" s="200"/>
      <c r="J96" s="67"/>
      <c r="K96" s="200"/>
    </row>
    <row r="97" spans="1:11" s="196" customFormat="1" ht="12" customHeight="1">
      <c r="A97" s="115"/>
      <c r="E97" s="200"/>
      <c r="G97" s="200"/>
      <c r="H97" s="67"/>
      <c r="I97" s="200"/>
      <c r="J97" s="67"/>
      <c r="K97" s="200"/>
    </row>
    <row r="98" spans="1:11" s="196" customFormat="1" ht="12" customHeight="1">
      <c r="A98" s="115"/>
      <c r="E98" s="200"/>
      <c r="G98" s="200"/>
      <c r="H98" s="67"/>
      <c r="I98" s="200"/>
      <c r="J98" s="67"/>
      <c r="K98" s="200"/>
    </row>
    <row r="99" spans="1:11" s="196" customFormat="1" ht="12" customHeight="1">
      <c r="A99" s="115"/>
      <c r="E99" s="200"/>
      <c r="G99" s="200"/>
      <c r="H99" s="67"/>
      <c r="I99" s="200"/>
      <c r="J99" s="67"/>
      <c r="K99" s="200"/>
    </row>
    <row r="100" spans="1:11" s="196" customFormat="1" ht="12" customHeight="1">
      <c r="A100" s="115"/>
      <c r="E100" s="200"/>
      <c r="G100" s="200"/>
      <c r="H100" s="67"/>
      <c r="I100" s="200"/>
      <c r="J100" s="67"/>
      <c r="K100" s="200"/>
    </row>
    <row r="101" spans="1:11" s="196" customFormat="1" ht="12" customHeight="1">
      <c r="A101" s="115"/>
      <c r="E101" s="200"/>
      <c r="G101" s="200"/>
      <c r="H101" s="67"/>
      <c r="I101" s="200"/>
      <c r="J101" s="67"/>
      <c r="K101" s="200"/>
    </row>
    <row r="102" spans="1:11" s="196" customFormat="1" ht="12" customHeight="1">
      <c r="A102" s="115"/>
      <c r="E102" s="200"/>
      <c r="G102" s="200"/>
      <c r="H102" s="67"/>
      <c r="I102" s="200"/>
      <c r="J102" s="67"/>
      <c r="K102" s="200"/>
    </row>
    <row r="103" spans="1:11" s="196" customFormat="1" ht="12">
      <c r="A103" s="115"/>
      <c r="E103" s="200"/>
      <c r="G103" s="200"/>
      <c r="H103" s="67"/>
      <c r="I103" s="200"/>
      <c r="J103" s="67"/>
      <c r="K103" s="200"/>
    </row>
    <row r="104" spans="1:11" s="196" customFormat="1" ht="12">
      <c r="A104" s="115"/>
      <c r="E104" s="200"/>
      <c r="G104" s="200"/>
      <c r="H104" s="67"/>
      <c r="I104" s="200"/>
      <c r="J104" s="67"/>
      <c r="K104" s="200"/>
    </row>
    <row r="105" spans="1:11" s="196" customFormat="1" ht="12">
      <c r="A105" s="115"/>
      <c r="E105" s="200"/>
      <c r="G105" s="200"/>
      <c r="H105" s="67"/>
      <c r="I105" s="200"/>
      <c r="J105" s="67"/>
      <c r="K105" s="200"/>
    </row>
    <row r="106" spans="1:11" s="196" customFormat="1" ht="12">
      <c r="A106" s="115"/>
      <c r="E106" s="200"/>
      <c r="G106" s="200"/>
      <c r="H106" s="67"/>
      <c r="I106" s="200"/>
      <c r="J106" s="67"/>
      <c r="K106" s="200"/>
    </row>
    <row r="107" spans="1:11" s="196" customFormat="1" ht="12">
      <c r="A107" s="115"/>
      <c r="E107" s="200"/>
      <c r="G107" s="200"/>
      <c r="H107" s="67"/>
      <c r="I107" s="200"/>
      <c r="J107" s="67"/>
      <c r="K107" s="200"/>
    </row>
    <row r="108" spans="1:11" s="196" customFormat="1" ht="12">
      <c r="A108" s="115"/>
      <c r="E108" s="200"/>
      <c r="G108" s="200"/>
      <c r="H108" s="67"/>
      <c r="I108" s="200"/>
      <c r="J108" s="67"/>
      <c r="K108" s="200"/>
    </row>
    <row r="109" spans="1:11" s="196" customFormat="1" ht="12">
      <c r="A109" s="115"/>
      <c r="E109" s="200"/>
      <c r="G109" s="200"/>
      <c r="H109" s="67"/>
      <c r="I109" s="200"/>
      <c r="J109" s="67"/>
      <c r="K109" s="200"/>
    </row>
    <row r="110" spans="1:11" s="196" customFormat="1" ht="12">
      <c r="A110" s="115"/>
      <c r="E110" s="200"/>
      <c r="G110" s="200"/>
      <c r="H110" s="67"/>
      <c r="I110" s="200"/>
      <c r="J110" s="67"/>
      <c r="K110" s="200"/>
    </row>
    <row r="111" spans="1:11" s="196" customFormat="1" ht="12">
      <c r="A111" s="115"/>
      <c r="E111" s="200"/>
      <c r="G111" s="200"/>
      <c r="H111" s="67"/>
      <c r="I111" s="200"/>
      <c r="J111" s="67"/>
      <c r="K111" s="200"/>
    </row>
    <row r="112" spans="1:11" s="196" customFormat="1" ht="12">
      <c r="A112" s="115"/>
      <c r="E112" s="200"/>
      <c r="G112" s="200"/>
      <c r="H112" s="67"/>
      <c r="I112" s="200"/>
      <c r="J112" s="67"/>
      <c r="K112" s="200"/>
    </row>
    <row r="113" spans="1:11" s="196" customFormat="1" ht="12">
      <c r="A113" s="115"/>
      <c r="E113" s="200"/>
      <c r="G113" s="200"/>
      <c r="H113" s="67"/>
      <c r="I113" s="200"/>
      <c r="J113" s="67"/>
      <c r="K113" s="200"/>
    </row>
    <row r="114" spans="1:11" s="196" customFormat="1" ht="12">
      <c r="A114" s="115"/>
      <c r="E114" s="200"/>
      <c r="G114" s="200"/>
      <c r="H114" s="67"/>
      <c r="I114" s="200"/>
      <c r="J114" s="67"/>
      <c r="K114" s="200"/>
    </row>
    <row r="115" spans="1:11" s="196" customFormat="1" ht="12">
      <c r="A115" s="115"/>
      <c r="E115" s="200"/>
      <c r="G115" s="200"/>
      <c r="H115" s="67"/>
      <c r="I115" s="200"/>
      <c r="J115" s="67"/>
      <c r="K115" s="200"/>
    </row>
    <row r="116" spans="1:11" s="196" customFormat="1" ht="12">
      <c r="A116" s="115"/>
      <c r="E116" s="200"/>
      <c r="G116" s="200"/>
      <c r="H116" s="67"/>
      <c r="I116" s="200"/>
      <c r="J116" s="67"/>
      <c r="K116" s="200"/>
    </row>
  </sheetData>
  <mergeCells count="7">
    <mergeCell ref="I1:K1"/>
    <mergeCell ref="I31:K31"/>
    <mergeCell ref="I28:I29"/>
    <mergeCell ref="B57:K58"/>
    <mergeCell ref="E30:G30"/>
    <mergeCell ref="I3:K3"/>
    <mergeCell ref="I4:K4"/>
  </mergeCells>
  <pageMargins left="0.7" right="0.2" top="0.75" bottom="0.5" header="0.55000000000000004" footer="0.3"/>
  <pageSetup orientation="portrait" r:id="rId1"/>
  <headerFooter>
    <oddFooter>&amp;C18 of 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BS</vt:lpstr>
      <vt:lpstr>P&amp;L</vt:lpstr>
      <vt:lpstr>Other Comp Income</vt:lpstr>
      <vt:lpstr>UHF</vt:lpstr>
      <vt:lpstr>cash flow</vt:lpstr>
      <vt:lpstr>1</vt:lpstr>
      <vt:lpstr>Sheet14</vt:lpstr>
      <vt:lpstr>HFT1</vt:lpstr>
      <vt:lpstr>AFS1</vt:lpstr>
      <vt:lpstr>AFS2</vt:lpstr>
      <vt:lpstr>AFS3</vt:lpstr>
      <vt:lpstr>AFS4</vt:lpstr>
      <vt:lpstr>TFC</vt:lpstr>
      <vt:lpstr>2</vt:lpstr>
      <vt:lpstr>11</vt:lpstr>
      <vt:lpstr>12</vt:lpstr>
      <vt:lpstr>13</vt:lpstr>
      <vt:lpstr>14</vt:lpstr>
      <vt:lpstr>'1'!Print_Area</vt:lpstr>
      <vt:lpstr>'11'!Print_Area</vt:lpstr>
      <vt:lpstr>'12'!Print_Area</vt:lpstr>
      <vt:lpstr>'13'!Print_Area</vt:lpstr>
      <vt:lpstr>'14'!Print_Area</vt:lpstr>
      <vt:lpstr>'2'!Print_Area</vt:lpstr>
      <vt:lpstr>'AFS1'!Print_Area</vt:lpstr>
      <vt:lpstr>'AFS2'!Print_Area</vt:lpstr>
      <vt:lpstr>'AFS3'!Print_Area</vt:lpstr>
      <vt:lpstr>'AFS4'!Print_Area</vt:lpstr>
      <vt:lpstr>BS!Print_Area</vt:lpstr>
      <vt:lpstr>'cash flow'!Print_Area</vt:lpstr>
      <vt:lpstr>'HFT1'!Print_Area</vt:lpstr>
      <vt:lpstr>'Other Comp Income'!Print_Area</vt:lpstr>
      <vt:lpstr>'P&amp;L'!Print_Area</vt:lpstr>
      <vt:lpstr>Sheet14!Print_Area</vt:lpstr>
      <vt:lpstr>TFC!Print_Area</vt:lpstr>
      <vt:lpstr>UHF!Print_Area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Ahsan Aman</dc:creator>
  <cp:lastModifiedBy>Syed Ahsan Aman</cp:lastModifiedBy>
  <cp:lastPrinted>2018-10-15T10:59:33Z</cp:lastPrinted>
  <dcterms:created xsi:type="dcterms:W3CDTF">2006-07-06T11:41:36Z</dcterms:created>
  <dcterms:modified xsi:type="dcterms:W3CDTF">2018-10-30T06:22:45Z</dcterms:modified>
</cp:coreProperties>
</file>